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NNSS-GESTIÓN CONEXIONES\SAT.NNSS\PLANTILLAS ECO PPOO\Formularis i Adjunts\formularios general generación\"/>
    </mc:Choice>
  </mc:AlternateContent>
  <bookViews>
    <workbookView xWindow="120" yWindow="75" windowWidth="17010" windowHeight="9120" tabRatio="652"/>
  </bookViews>
  <sheets>
    <sheet name="FORMULARIO INFORMACIÓN" sheetId="13" r:id="rId1"/>
    <sheet name="EXPLICACIÓN INFORMACIÓN" sheetId="15" r:id="rId2"/>
    <sheet name="BAREMOS ESTUDIOS CONEXIÓN" sheetId="20" r:id="rId3"/>
    <sheet name="Hoja1" sheetId="14" state="hidden" r:id="rId4"/>
    <sheet name="Hoja3" sheetId="17" state="hidden" r:id="rId5"/>
    <sheet name="Hoja4" sheetId="19" state="hidden" r:id="rId6"/>
  </sheets>
  <definedNames>
    <definedName name="_xlnm.Print_Area" localSheetId="0">'FORMULARIO INFORMACIÓN'!$A$1:$BI$206</definedName>
    <definedName name="TECNOLOGIA_ACTUAL" localSheetId="0">'EXPLICACIÓN INFORMACIÓN'!$E$3:$E$16</definedName>
    <definedName name="TECNOLOGIA_ACTUAL">'EXPLICACIÓN INFORMACIÓN'!$S$3</definedName>
  </definedNames>
  <calcPr calcId="162913"/>
</workbook>
</file>

<file path=xl/calcChain.xml><?xml version="1.0" encoding="utf-8"?>
<calcChain xmlns="http://schemas.openxmlformats.org/spreadsheetml/2006/main">
  <c r="BA82" i="13" l="1"/>
  <c r="J81" i="14" l="1"/>
  <c r="J80" i="14"/>
  <c r="E18" i="17" l="1"/>
  <c r="D21" i="17" l="1"/>
  <c r="D23" i="17" s="1"/>
  <c r="E21" i="17"/>
  <c r="AL95" i="13"/>
  <c r="AV93" i="13" l="1"/>
  <c r="D7" i="19"/>
  <c r="D8" i="19"/>
  <c r="D9" i="19"/>
  <c r="D11" i="19"/>
  <c r="D12" i="19"/>
  <c r="D13" i="19"/>
  <c r="D14" i="19"/>
  <c r="D15" i="19"/>
  <c r="D16" i="19"/>
  <c r="D18" i="19"/>
  <c r="D19" i="19"/>
  <c r="D22" i="19"/>
  <c r="D23" i="19"/>
  <c r="D24" i="19"/>
  <c r="D25" i="19"/>
  <c r="D26" i="19"/>
  <c r="D30" i="19"/>
  <c r="D33" i="19"/>
  <c r="D36" i="19"/>
  <c r="D39" i="19"/>
  <c r="D42" i="19"/>
  <c r="D43" i="19"/>
  <c r="D44" i="19"/>
  <c r="D45" i="19"/>
  <c r="D50" i="19"/>
  <c r="D51" i="19"/>
  <c r="D5" i="19"/>
  <c r="B84" i="14" l="1"/>
  <c r="B83" i="14"/>
  <c r="B82" i="14"/>
  <c r="B79" i="14"/>
  <c r="B78" i="14"/>
  <c r="B77" i="14"/>
  <c r="C50" i="14"/>
  <c r="B55" i="14" s="1"/>
  <c r="B48" i="14"/>
  <c r="B47" i="14"/>
  <c r="B46" i="14"/>
  <c r="B45" i="14"/>
  <c r="B44" i="14"/>
  <c r="B43" i="14"/>
  <c r="B42" i="14"/>
  <c r="B41" i="14"/>
  <c r="B36" i="14"/>
  <c r="B35" i="14"/>
  <c r="O34" i="14"/>
  <c r="B34" i="14"/>
  <c r="T33" i="14"/>
  <c r="S33" i="14"/>
  <c r="R33" i="14"/>
  <c r="Q33" i="14"/>
  <c r="P33" i="14"/>
  <c r="O33" i="14"/>
  <c r="T32" i="14"/>
  <c r="S32" i="14"/>
  <c r="R32" i="14"/>
  <c r="Q32" i="14"/>
  <c r="P32" i="14"/>
  <c r="O32" i="14"/>
  <c r="P31" i="14"/>
  <c r="P29" i="14"/>
  <c r="P28" i="14"/>
  <c r="P27" i="14"/>
  <c r="P26" i="14"/>
  <c r="P25" i="14"/>
  <c r="Q24" i="14"/>
  <c r="P24" i="14"/>
  <c r="O24" i="14"/>
  <c r="Q23" i="14"/>
  <c r="P23" i="14"/>
  <c r="O23" i="14"/>
  <c r="O21" i="14"/>
  <c r="O20" i="14"/>
  <c r="O18" i="14"/>
  <c r="C57" i="14" l="1"/>
  <c r="C61" i="14" s="1"/>
  <c r="B53" i="14"/>
  <c r="B54" i="14"/>
</calcChain>
</file>

<file path=xl/comments1.xml><?xml version="1.0" encoding="utf-8"?>
<comments xmlns="http://schemas.openxmlformats.org/spreadsheetml/2006/main">
  <authors>
    <author>Ruben</author>
    <author>Ripoll Gomez, Maria Del Mar</author>
  </authors>
  <commentList>
    <comment ref="U82" authorId="0" shapeId="0">
      <text>
        <r>
          <rPr>
            <b/>
            <sz val="9"/>
            <color indexed="81"/>
            <rFont val="Tahoma"/>
            <family val="2"/>
          </rPr>
          <t>"Nº GENERADORES:" EN UN PARQUE EÓLICO, NÚMERO DE TURBINAS. EN UNA INSTALACIÓN FOTOVOLTAICA, NÚMERO DE INVERSORES</t>
        </r>
      </text>
    </comment>
    <comment ref="E87" authorId="1" shapeId="0">
      <text>
        <r>
          <rPr>
            <b/>
            <sz val="9"/>
            <color indexed="81"/>
            <rFont val="Tahoma"/>
            <family val="2"/>
          </rPr>
          <t>SI EXISTE MÁS DE UNA TECNOLOGÍA ACTUAL,  ASEGÚRENSE DE INFORMDALA EN EL CAMPO DE OBSERVACIONES (2ª HOJA DEL FORMULARIO)</t>
        </r>
      </text>
    </comment>
  </commentList>
</comments>
</file>

<file path=xl/sharedStrings.xml><?xml version="1.0" encoding="utf-8"?>
<sst xmlns="http://schemas.openxmlformats.org/spreadsheetml/2006/main" count="545" uniqueCount="335">
  <si>
    <t>NIF:</t>
  </si>
  <si>
    <t>C.P.:</t>
  </si>
  <si>
    <t>Nombre:</t>
  </si>
  <si>
    <t>Población:</t>
  </si>
  <si>
    <t>Piso:</t>
  </si>
  <si>
    <t>Provincia:</t>
  </si>
  <si>
    <t>Municipio:</t>
  </si>
  <si>
    <t>kW</t>
  </si>
  <si>
    <t>DENOMINACIÓN DE LA INSTALACIÓN</t>
  </si>
  <si>
    <t>Nº GENERADORES:</t>
  </si>
  <si>
    <t>tipo de Generador:</t>
  </si>
  <si>
    <t>SÍNCRONO</t>
  </si>
  <si>
    <t>ASÍNCRONO</t>
  </si>
  <si>
    <t>X:</t>
  </si>
  <si>
    <t>Y:</t>
  </si>
  <si>
    <t>Huerta Solar</t>
  </si>
  <si>
    <t>PRE P&gt;100 kW</t>
  </si>
  <si>
    <t>PRE P&lt;100 kW (bt)</t>
  </si>
  <si>
    <t>PRE P&lt;100 kW (mt)</t>
  </si>
  <si>
    <t>HUSO:</t>
  </si>
  <si>
    <t>Tensión de Evacuación:</t>
  </si>
  <si>
    <t xml:space="preserve">Tipo: </t>
  </si>
  <si>
    <t>Punto de Conexión Propuesta:</t>
  </si>
  <si>
    <t>BT - Caja General de Protección</t>
  </si>
  <si>
    <t>BT - Red de Distribución</t>
  </si>
  <si>
    <t>BT - Cuadro de Distribución</t>
  </si>
  <si>
    <t>MT - En Línea MT</t>
  </si>
  <si>
    <t>------------------</t>
  </si>
  <si>
    <t>MT - En Apoyo MT</t>
  </si>
  <si>
    <t>----------------</t>
  </si>
  <si>
    <t>MT - En Subestación</t>
  </si>
  <si>
    <t>AT - En Línea AT</t>
  </si>
  <si>
    <t>AT - En Subestación AT</t>
  </si>
  <si>
    <t>tensión:</t>
  </si>
  <si>
    <t>situación de la instalación:</t>
  </si>
  <si>
    <t>En cubierta de Nave</t>
  </si>
  <si>
    <t>En cubierta de Vivienda</t>
  </si>
  <si>
    <t>En suelo</t>
  </si>
  <si>
    <t xml:space="preserve">Correo electrónico: </t>
  </si>
  <si>
    <t>SOLICITANTE DE LA INSTALACIÓN</t>
  </si>
  <si>
    <t>Dirección:</t>
  </si>
  <si>
    <t>Teléfono:</t>
  </si>
  <si>
    <t>Nº:</t>
  </si>
  <si>
    <t>001 FOTOVOLTAICA: para fotovoltaicas individuales.</t>
  </si>
  <si>
    <t>002 AGRUPACIÓN FOTOVOLTAICA: para centrales fotovoltaicas que pretendan compartir instalaciones de evacuación.</t>
  </si>
  <si>
    <t>003 EÓLICA.</t>
  </si>
  <si>
    <t>004 COGENERACIÓN.</t>
  </si>
  <si>
    <t>005 HIDRÁULICA.</t>
  </si>
  <si>
    <t>007 SOLAR TÉRMICA: también denominadas Termosolares.</t>
  </si>
  <si>
    <t>008 BIOMASA.</t>
  </si>
  <si>
    <t>006 OTRO TIPO DE GENERACIÓN EN R.E.:</t>
  </si>
  <si>
    <t xml:space="preserve"> a.1 Cogeneraciones</t>
  </si>
  <si>
    <t>selector 1</t>
  </si>
  <si>
    <t>selector 2</t>
  </si>
  <si>
    <t>selector 3</t>
  </si>
  <si>
    <t>………</t>
  </si>
  <si>
    <t>Aclarador ubicación:</t>
  </si>
  <si>
    <t>kV</t>
  </si>
  <si>
    <t>Placa Ident. Apoyo (si accesible):</t>
  </si>
  <si>
    <t>Centro Tr.:</t>
  </si>
  <si>
    <t>DATOS DE LA INSTALACIÓN DE GENERACIÓN</t>
  </si>
  <si>
    <t>POTENCIA UNITARIA</t>
  </si>
  <si>
    <t>TIPO DE GENERADOR:</t>
  </si>
  <si>
    <t>INVERSORES</t>
  </si>
  <si>
    <t>0,23 mono</t>
  </si>
  <si>
    <t>0,4 mono</t>
  </si>
  <si>
    <t>SOLICITUD DE PUNTO DE CONEXIÓN PARA INSTALACIÓN DE GENERACIÓN</t>
  </si>
  <si>
    <t>SITUACIÓN DE LA INSTALACIÓN DE GENERACIÓN</t>
  </si>
  <si>
    <t>Marcar si se trata de una ampliación:</t>
  </si>
  <si>
    <t>REPRESENTANTE AUTORIZADO (cumplimentar si es diferente del solicitante)</t>
  </si>
  <si>
    <t>BT - Cuadro BT en Centro Transformación</t>
  </si>
  <si>
    <t>Aclaraciones adicionales</t>
  </si>
  <si>
    <t>HUSO</t>
  </si>
  <si>
    <t>COORDENADAS UTM DEL PUNTO DE C.</t>
  </si>
  <si>
    <t>NECESARIO ADJUNTAR PLANO DE SITUACIÓN  (PREFERENTEMENTE INDICANDO PUNTO DE CONEXIÓN SOLICITADO)</t>
  </si>
  <si>
    <t>Persona contacto:</t>
  </si>
  <si>
    <t>(CAMPOS DEL FORMULARIO) En el caso de que exista un representante del solicitante del punto de conexión, deberá cumplimentar todos los campos correspondientes a REPRESENTANTE AUTORIZADO</t>
  </si>
  <si>
    <t>(CAMPOS DEL FORMULARIO) Número, tipo (síncrono / asíncrono / inversor) y potencia nominal unitaria de los generadores</t>
  </si>
  <si>
    <t>(CAMPOS DEL FORMULARIO) Dirección, (número de portal en instalaciones sobre edificios), Código Postal, Municipio, Provincia</t>
  </si>
  <si>
    <r>
      <t>§</t>
    </r>
    <r>
      <rPr>
        <sz val="7"/>
        <rFont val="Trebuchet MS"/>
        <family val="2"/>
      </rPr>
      <t xml:space="preserve">         </t>
    </r>
    <r>
      <rPr>
        <sz val="12"/>
        <rFont val="Trebuchet MS"/>
        <family val="2"/>
      </rPr>
      <t>Se deberá definir por su parte un representante que actuará como Solicitante debiendo aportar documento por el cual los Titulares de las instalaciones que solicitan conjuntamente punto de conexión permiten al Solicitante actuar en representación suya en el proceso de punto de conexión (DOCUMENTO)</t>
    </r>
  </si>
  <si>
    <r>
      <t>§</t>
    </r>
    <r>
      <rPr>
        <sz val="7"/>
        <rFont val="Trebuchet MS"/>
        <family val="2"/>
      </rPr>
      <t xml:space="preserve">         </t>
    </r>
    <r>
      <rPr>
        <sz val="12"/>
        <rFont val="Trebuchet MS"/>
        <family val="2"/>
      </rPr>
      <t>Se deberá aportar la información solicitada para cada instalación independiente (</t>
    </r>
    <r>
      <rPr>
        <u/>
        <sz val="12"/>
        <rFont val="Trebuchet MS"/>
        <family val="2"/>
      </rPr>
      <t>un formulario por central</t>
    </r>
    <r>
      <rPr>
        <sz val="12"/>
        <rFont val="Trebuchet MS"/>
        <family val="2"/>
      </rPr>
      <t>). No obstante los documentos que sirvan a los formularios individuales bastará que se aporten una vez (por ejemplo si se aporta un aval por todas las centrales, o se paga el estudio por la potencia total,  el documento de representación, etc)</t>
    </r>
  </si>
  <si>
    <t>LISTA DE DOCUMENTACIÓN PARA CONSIDERAR RECIBIDA LA SOLICITUD</t>
  </si>
  <si>
    <t>BT - Red interior</t>
  </si>
  <si>
    <t>PROPIETARIO DEL INMUEBLE DONDE SE UBICA LA INSTALACIÓN</t>
  </si>
  <si>
    <t>(CAMPOS DE FORMULARIO): cumplimentación de los datos de PROPIETARIO DEL INMUBUEBLE donde se ubica la central</t>
  </si>
  <si>
    <t>COORDENADAS UTM (datum ED50)</t>
  </si>
  <si>
    <t>DETALLE CATEGORÍAS, GRUPOS Y SUBGRUPOS INSTALACIONES GENERACIÓN</t>
  </si>
  <si>
    <t xml:space="preserve">a. productores que utilicen la cogeneración u otras formas de producción de electricidad a partir de energías residuales.
    a.1 Cogeneraciones
          a.1.1  Cogeneraciones que utilicen como combustible el gas natural, siempre que suponga al menos el 95% de la energía primaria utilizada, o al menos el 65% cuando el resto provenga de biomasa o biogás de los grupos b.6, b.7 y b.8; siendo los porcentajes de la energía primaria utilizada medidos por el poder calorífico inferior.
          a.1.2  Cogeneraciones que utilicen como combustible principal derivados de petróleo o carbón, siempre que suponga al menos el 95% de la energía primaria, medida por el poder calorífico inferior.
          a.1.3  Resto de cogeneraciones que utilicen gas natural o derivados de petróleo o carbón, y no cumplan con los límites de consumo establecidos en los subgrupos a.1.1 y 1.1.2
   a.2   Instalaciones que incluyan una central que utilice energías residuales procedentes de cualquier instalación, máquina o proceso industrial cuya finalidad no sea la producción de energía eléctrica
b. Instalaciones que utilicen como energía primaria alguna de las energías renovables no fósiles
    b.1 Instalaciones que utilicen como energía primaria la energía solar
         b.1.1  Instalaciones que únicamente utilicen la radiación solar como energía primaria mediante la tecnología fotovoltaica
         b.1.2   Instalaciones que únicamente utilicen procesos térmicos para la transformación de la energía solar, como energía primaria, en electricidad
    b.2 Instalaciones que únicamente utilicen como energía primaria la energía eólica
         b.2.1  Instalaciones eólicas ubicadas en tierra
         b.2.2 Instalaciones eólicas ubicadas en espacios marinos, que incluyen tanto las aguas interiores como el mar territorial
     b.3   Instalaciones que únicamente utilicen como energía primaria la geotérmica, hidrotérmica, aerotérmica, la de las olas, la de las mareas, la de las rocas calientes y secas, la oceanotérmica y la energía de las corrientes marinas
     b.4   Centrales hidroeléctricas cuya potencia instalada no sea superior a 10 MW
         b.4.1  Centrales hidroeléctricas cuyas instalaciones hidráulicas (presa o azud, toma, canal y otras) hayan sido construidas exclusivamente para uso hidroeléctrico
         b.4.2  Centrales hidroeléctricas que hayan sido construidas en infraestructuras existentes (presas, canales o conducciones) o dedicadas a otros usos distintos al hidroeléctrico
    b.5   Centrales hidroeléctricas cuya potencia instalada sea superior a 10 MW
         b.5.1 Centrales hidroeléctricas cuyas instalaciones hidráulicas (presa o azud, toma, canal y otras) hayan sido construidas exclusivamente para uso hidroeléctrico
         b.5.2  Centrales hidroeléctricas que hayan sido construidas en infraestructuras existentes (presa, canales o conducciones) o dedicadas a otros usos distintos al hidroeléctrico
     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 en los términos que figuran en el anexo I. Se entenderá como combustible principal aquel combustible que suponga, como mínimo, el 90 por ciento de la energía primaria utilizada, medida por el poder calorífico inferior
     b.7  Centrales de generación eléctrica o de cogeneración que utilicen como combustible principal biolíquido producido a partir de la biomasa, entendiéndose como tal el combustible líquido destinado a usos energéticos distintos del transporte e incluyendo el uso para producción de energía eléctrica y la producción de calor y frío, o que utilicen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Todo ello en los términos que figuran en el anexo I. Se entenderá como combustible principal aquel combustible que suponga, como mínimo, el 90 por ciento de la energía primaria utilizada, medida por el poder calorífico inferior
         b.7.1 Instalaciones que empleen como combustible principal el biogás de vertederos controlados. Estas instalaciones podrán abastecerse con hasta un 50 por ciento de energía primaria procedente de biogás generado en digestores
         b.7.2  Instalaciones que empleen como combustible principal biolíquidos o el biogás generado en digestores procedente de cultivos energéticos o de restos agrícolas, de deyecciones ganaderas, de residuos biodegradables de instalaciones industriales, de residuos domiciliarios o similares, de lodos de depuración de aguas residuales u otros para los cuales sea de aplicación el proceso de digestión anaerobia, tanto individualmente como en co-digestión. Estas instalaciones podrán abastecerse con hasta un 50 por ciento de energía primaria procedente de biogás de vertederos controlados.
    b.8   Centrales de generación eléctrica o de cogeneración que utilicen como combustible principal biomasa procedente de instalaciones industriales del sector agrícola o forestal en los términos que figuran en el anexo I. Se entenderá como combustible principal aquel combustible que suponga, como mínimo, el 90 por ciento de la energía primaria utilizada, medida por el poder calorífico inferior
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
    c.1   Centrales que utilicen como combustible principal residuos domésticos y similares
    c.2   Centrales que utilicen como combustible principal otros residuos no contemplados en el grupo c.1, combustibles de los grupos b.6, b.7 y b.8 cuando no cumplan con los límites de consumo establecidos para los citados grupos y licores negros
    </t>
  </si>
  <si>
    <t>(DESPLEGABLE) “Tipo de instalación” (Grupo de generación según el RD 413/2014)</t>
  </si>
  <si>
    <t>a. Productores que utilicen la cogeneración u otras formas de producción de electricidad a partir de energías residuales.</t>
  </si>
  <si>
    <t>a.1.1  Cogeneraciones que utilicen como combustible el gas natural</t>
  </si>
  <si>
    <t xml:space="preserve">a.1.2  Cogeneraciones que utilicen como combustible principal derivados de petróleo o carbón
</t>
  </si>
  <si>
    <t>a.1.3  Resto de cogeneraciones que utilicen gas natural o derivados de petróleo o carbón, y no cumplan con los límites de establecidos en los subgrupos a.1.1 y 1.1.2</t>
  </si>
  <si>
    <t>a.2 Instalaciones que incluyan una central que utilice energías residuales procedentes de cualquier instalación, máquina o proceso industrial cuya finalidad no sea la producción de energía eléctrica</t>
  </si>
  <si>
    <t>b. Instalaciones que utilicen como energía primaria alguna de las energías renovables no fósiles</t>
  </si>
  <si>
    <t>b.1 Instalaciones que utilicen como energía primaria la energía solar</t>
  </si>
  <si>
    <t>b.1.1 Instalaciones que únicamente utilicen la radiación solar como energía primaria mediante la tecnología fotovoltaica</t>
  </si>
  <si>
    <t>b.1.2 Instalaciones que únicamente utilicen procesos térmicos para la transformación de la energía solar, como energía primaria, en electricidad</t>
  </si>
  <si>
    <t>b.2 Instalaciones que únicamente utilicen como energía primaria la energía eólica</t>
  </si>
  <si>
    <t xml:space="preserve">b.2.1 Instalaciones eólicas ubicadas en tierra </t>
  </si>
  <si>
    <t>b.2.2 Instalaciones eólicas ubicadas en espacios marinos, que incluyen tanto las aguas interiores como el mar territorial</t>
  </si>
  <si>
    <t>b.3 Instalaciones que únicamente utilicen como energía primaria la geotérmica, hidrotérmica, aerotérmica, la de las olas, la de las mareas, la de las rocas calientes y secas, la oceanotérmica y la energía de las corrientes marinas</t>
  </si>
  <si>
    <t>b.4 Centrales hidroeléctricas cuya potencia instalada no sea superior a 10 MW</t>
  </si>
  <si>
    <t>b.4.2 Centrales hidroeléctricas que hayan sido construidas en infraestructuras existentes (presas, canales o conducciones) o dedicadas a otros usos distintos al hidroeléctrico</t>
  </si>
  <si>
    <t>b.5 Centrales hidroeléctricas cuya potencia instalada sea superior a 10 MW</t>
  </si>
  <si>
    <t xml:space="preserve">  b.5.2  Centrales hidroeléctricas que hayan sido construidas en infraestructuras existentes (presa, canales o conducciones) o dedicadas a otros usos distintos al hidroeléctrico</t>
  </si>
  <si>
    <t>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t>
  </si>
  <si>
    <t xml:space="preserve">b.7 Centrales de generación eléctrica o de cogeneración que utilicen como combustible principal biolíquido o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t>
  </si>
  <si>
    <t>b.7.1 Instalaciones que empleen como combustible principal el biogás de vertederos controlados.</t>
  </si>
  <si>
    <t>b.7.2 Instalaciones que empleen como combustible principal biolíquidos o el biogás generado en digestores procedente de cultivos energéticos, restos agrícolas, de deyecciones ganaderas, de residuos biodegradables de instalaciones industriales, de residuos domiciliarios o similares, de lodos de depuración de aguas residuales u otros para los cuales sea de aplicación el proceso de digestión anaerobia.</t>
  </si>
  <si>
    <t>b.8 Centrales de generación eléctrica o de cogeneración que utilicen como combustible principal biomasa procedente de instalaciones industriales del sector agrícola o forestal</t>
  </si>
  <si>
    <t>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t>
  </si>
  <si>
    <t>c.1 Centrales que utilicen como combustible principal residuos domésticos y similares</t>
  </si>
  <si>
    <t>c.2 Centrales que utilicen como combustible principal otros residuos no contemplados en el grupo c.1, combustibles de los grupos b.6, b.7 y b.8 cuando no cumplan con los límites de consumo establecidos para los citados grupos y licores negros</t>
  </si>
  <si>
    <t>(detalle s/RD 413/2014)</t>
  </si>
  <si>
    <t xml:space="preserve">  b.5.1 Centrales hidroeléctricas cuyas instalaciones (presa o azud, toma, canal y otras) hayan sido construidas exclusivamente para uso hidroeléctrico</t>
  </si>
  <si>
    <t>b.4.1 Centrales hidroeléctricas cuyas instalaciones  (presa o azud, toma, canal y otras) hayan sido construidas exclusivamente para uso hidroeléctrico</t>
  </si>
  <si>
    <t>INSTALACIÓN GENERACIÓN / AUTOCONSUMO</t>
  </si>
  <si>
    <t>Selector tipo generación</t>
  </si>
  <si>
    <t>N/A</t>
  </si>
  <si>
    <t>Selector tipo AUTOCONSUMO</t>
  </si>
  <si>
    <t>Selector dispositivo no vertido</t>
  </si>
  <si>
    <t>TIPO DE INSTALACIÓN GENERACIÓN</t>
  </si>
  <si>
    <t>……… Seleccionar</t>
  </si>
  <si>
    <t>Razón Social / Nombre:</t>
  </si>
  <si>
    <t>Firma Solicitante/Representante debidamente acreditado:</t>
  </si>
  <si>
    <t>Fecha:</t>
  </si>
  <si>
    <t>INSTALACIÓN AUTOCONSUMO. CONEXIÓN RED INTERIOR.</t>
  </si>
  <si>
    <t>AUTOCONSUMO TIPO 1.</t>
  </si>
  <si>
    <t>AUTOCONSUMO TIPO 2.</t>
  </si>
  <si>
    <t>CON DISPOSITIVO QUE IMPIDE VERTIDO DE ENERGIA A LA RED</t>
  </si>
  <si>
    <t>SIN DISPOSITIVO QUE IMPIDE VERTIDO DE ENERGIA A LA RED</t>
  </si>
  <si>
    <t>AT - Red interior</t>
  </si>
  <si>
    <t>MT - Red interior</t>
  </si>
  <si>
    <t>ANEXO</t>
  </si>
  <si>
    <t>OBSERVACIONES</t>
  </si>
  <si>
    <t>Pot</t>
  </si>
  <si>
    <t>&gt;10000</t>
  </si>
  <si>
    <t>INSTALACIÓN GENERACIÓN CON CONEXIÓN DIRECTA A RED DISTRIBUCIÓN</t>
  </si>
  <si>
    <t>100&lt;P&lt;10000</t>
  </si>
  <si>
    <t>€</t>
  </si>
  <si>
    <t xml:space="preserve"> </t>
  </si>
  <si>
    <r>
      <t>AUTOCONSUMO TIPO 1 (P</t>
    </r>
    <r>
      <rPr>
        <sz val="10"/>
        <rFont val="Calibri"/>
        <family val="2"/>
      </rPr>
      <t>≤</t>
    </r>
    <r>
      <rPr>
        <sz val="9"/>
        <rFont val="Arial"/>
        <family val="2"/>
      </rPr>
      <t>100kW).</t>
    </r>
  </si>
  <si>
    <t>+IVA/IGIC</t>
  </si>
  <si>
    <t xml:space="preserve">
INFORMACIÓN BÁSICA SOBRE PROTECCIÓN DE DATOS PERSONALES
</t>
  </si>
  <si>
    <t>RESPONSABLE</t>
  </si>
  <si>
    <t>FINALIDAD</t>
  </si>
  <si>
    <t>LEGITIMACIÓN</t>
  </si>
  <si>
    <t xml:space="preserve">•   Tratamientos necesarios para atender la solicitud de nuevo suministro: cumplimiento de una obligación legal y, en su caso, ejecución del contrato. </t>
  </si>
  <si>
    <t>DESTINATARIOS</t>
  </si>
  <si>
    <t>DERECHOS</t>
  </si>
  <si>
    <t xml:space="preserve">Acceso, rectificación, cancelación, limitación del tratamiento y portabilidad de los datos en los casos y con el alcance que establezca la normativa aplicable en cada momento. </t>
  </si>
  <si>
    <t xml:space="preserve">INFORMACIÓN ADICIONAL </t>
  </si>
  <si>
    <t>GENERACIÓN CON CONEXIÓN DIRECTA A RED DISTRIBUCIÓN</t>
  </si>
  <si>
    <t>AUTOCONSUMO CON CONEXIÓN A TRAVÉS  RED DISTRIBUCIÓN</t>
  </si>
  <si>
    <t>AUTOCONSUMO CON CONEXIÓN EN RED INTERIOR (en centralización)</t>
  </si>
  <si>
    <t>AUTOCONSUMO CON CONEXIÓN EN RED INTERIOR (en instalación interior)</t>
  </si>
  <si>
    <t>CUPS</t>
  </si>
  <si>
    <t>Referencia Catastral</t>
  </si>
  <si>
    <t>Coordenadas UTM</t>
  </si>
  <si>
    <t>Observaciones</t>
  </si>
  <si>
    <t>RELACIÓN DE PUNTOS DE CONSUMO ASOCIADOS  (OBLIGATORIO CASO AUTOCONSUMO INDIVIDUAL O COLECTIVO)</t>
  </si>
  <si>
    <t>Coeficiente reparto</t>
  </si>
  <si>
    <t>(DESPLEGABLE) “Instalación generación / Autoconsumo", seleccionar si es generación con conexión directa a red, autoconsumo con conexión en red interior (en instalación interior o centralización) o autoconsumo con conexión a través red de distribución</t>
  </si>
  <si>
    <t>(DOCUMENTO) Acuerdo reparto firmado por los participantes, necesario para autoconsumos compartidos, se podrá aportar posteriormente pero se recomienda su presentación si ya se dispone</t>
  </si>
  <si>
    <t>En caso de ser necesario informar más puntos adjuntar hoja a parte con la información de cada uno de ellos</t>
  </si>
  <si>
    <t>REFERENCIA CATASTRAL (generador)</t>
  </si>
  <si>
    <t>Label_Provincia__c</t>
  </si>
  <si>
    <t>IBAN</t>
  </si>
  <si>
    <t>Nº CUENTA</t>
  </si>
  <si>
    <t>ENTIDAD</t>
  </si>
  <si>
    <t>ES20</t>
  </si>
  <si>
    <t>BBVA</t>
  </si>
  <si>
    <t>BSCH</t>
  </si>
  <si>
    <t>ES52</t>
  </si>
  <si>
    <t>LA CAIXA</t>
  </si>
  <si>
    <t>ES59</t>
  </si>
  <si>
    <t>ES61</t>
  </si>
  <si>
    <t>ES60</t>
  </si>
  <si>
    <t>IBERCAJA</t>
  </si>
  <si>
    <t>ES45</t>
  </si>
  <si>
    <t>CAIXABANK</t>
  </si>
  <si>
    <t>Nº CUENTA :</t>
  </si>
  <si>
    <t/>
  </si>
  <si>
    <t xml:space="preserve"> 0182-3994-06-0202689006</t>
  </si>
  <si>
    <t xml:space="preserve"> 0049-1173-01-2110139750</t>
  </si>
  <si>
    <t xml:space="preserve"> 2100-2931-99-0200133840</t>
  </si>
  <si>
    <t xml:space="preserve"> 2100-2931-91-0200132942</t>
  </si>
  <si>
    <t xml:space="preserve"> 2100-2931-91-0200133488</t>
  </si>
  <si>
    <t xml:space="preserve"> 2085-0103-97-0330470979</t>
  </si>
  <si>
    <t xml:space="preserve"> 2100-2931-92-0200133727</t>
  </si>
  <si>
    <t>ES20 0182-3994-06-0202689006</t>
  </si>
  <si>
    <t>ES20 0049-1173-01-2110139750</t>
  </si>
  <si>
    <t>ES52 2100-2931-99-0200133840</t>
  </si>
  <si>
    <t>ES59 2100-2931-91-0200132942</t>
  </si>
  <si>
    <t>ES61 2100-2931-91-0200133488</t>
  </si>
  <si>
    <t>ES60 2085-0103-97-0330470979</t>
  </si>
  <si>
    <t>ES45 2100-2931-92-0200133727</t>
  </si>
  <si>
    <t>CÁDIZ</t>
  </si>
  <si>
    <t>CUENCA</t>
  </si>
  <si>
    <t>ALAVA</t>
  </si>
  <si>
    <t>ALBACETE</t>
  </si>
  <si>
    <t>ALICANTE</t>
  </si>
  <si>
    <t>ALMERÍA</t>
  </si>
  <si>
    <t>ÁVILA</t>
  </si>
  <si>
    <t>BADAJOZ</t>
  </si>
  <si>
    <t>BALEARES</t>
  </si>
  <si>
    <t>BARCELONA</t>
  </si>
  <si>
    <t>BURGOS</t>
  </si>
  <si>
    <t>CÁCERES</t>
  </si>
  <si>
    <t>CASTELLÓN</t>
  </si>
  <si>
    <t>CIUDAD REAL</t>
  </si>
  <si>
    <t>CÓRDOBA</t>
  </si>
  <si>
    <t>CORUÑA</t>
  </si>
  <si>
    <t>GERONA</t>
  </si>
  <si>
    <t>GRANADA</t>
  </si>
  <si>
    <t>GUADALAJARA</t>
  </si>
  <si>
    <t>GUIPÚZCOA</t>
  </si>
  <si>
    <t>HUELVA</t>
  </si>
  <si>
    <t>HUESCA</t>
  </si>
  <si>
    <t>JAÉN</t>
  </si>
  <si>
    <t>LEÓN</t>
  </si>
  <si>
    <t>LÉRIDA</t>
  </si>
  <si>
    <t>LA RIOJA</t>
  </si>
  <si>
    <t>LUGO</t>
  </si>
  <si>
    <t>MADRID</t>
  </si>
  <si>
    <t>MÁLAGA</t>
  </si>
  <si>
    <t>MURCIA</t>
  </si>
  <si>
    <t>NAVARRA</t>
  </si>
  <si>
    <t>ORENSE</t>
  </si>
  <si>
    <t>ASTURIAS</t>
  </si>
  <si>
    <t>PALENCIA</t>
  </si>
  <si>
    <t>LAS PALMAS</t>
  </si>
  <si>
    <t>PONTEVEDRA</t>
  </si>
  <si>
    <t>SALAMANCA</t>
  </si>
  <si>
    <t>SANTA CRUZ DE TENERIFE</t>
  </si>
  <si>
    <t>CANTABRIA (SANTANDER)</t>
  </si>
  <si>
    <t>SEGOVIA</t>
  </si>
  <si>
    <t>SEVILLA</t>
  </si>
  <si>
    <t>SORIA</t>
  </si>
  <si>
    <t>TARRAGONA</t>
  </si>
  <si>
    <t>TERUEL</t>
  </si>
  <si>
    <t>TOLEDO</t>
  </si>
  <si>
    <t>VALENCIA</t>
  </si>
  <si>
    <t>VALLADOLID</t>
  </si>
  <si>
    <t>VIZCAYA (BILBAO)</t>
  </si>
  <si>
    <t>ZAMORA</t>
  </si>
  <si>
    <t>ZARAGOZA</t>
  </si>
  <si>
    <t>CEUTA</t>
  </si>
  <si>
    <t>MELILLA</t>
  </si>
  <si>
    <t>Nº CUENTA DATO</t>
  </si>
  <si>
    <t>ES59 2100-2931-91-0200132942*</t>
  </si>
  <si>
    <t>ACLARACIONES</t>
  </si>
  <si>
    <r>
      <rPr>
        <sz val="8"/>
        <rFont val="Arial"/>
        <family val="2"/>
      </rPr>
      <t>Si la petición está ubicada en Llobregat, realizar el ingreso en la cuenta</t>
    </r>
    <r>
      <rPr>
        <sz val="10"/>
        <rFont val="Arial"/>
        <family val="2"/>
      </rPr>
      <t xml:space="preserve"> ES61 2100-2931-91-0200133488</t>
    </r>
  </si>
  <si>
    <t>Potencia</t>
  </si>
  <si>
    <t>Resultado</t>
  </si>
  <si>
    <t>Rango P</t>
  </si>
  <si>
    <t>POTENCIA NOMINAL</t>
  </si>
  <si>
    <t>kW pico</t>
  </si>
  <si>
    <t>(Sólo fotovoltáicas)</t>
  </si>
  <si>
    <t>Declaro bajo mi responsabilidad, a efectos de la solicitud de conexión de una instalación de generación en la dirección arriba indicada, que tengo interés legítimo para efectuar la presente solicitud puesto que dispongo del título suficiente en relación a la propiedad o posesión de la finca, representación del titular de la finca, expectativa de adquirir la propiedad o el alquiler, etc.
Esta manifestación es fiel y auténtica, y asumo las responsabilidades legales de toda falsedad u omisión, con total indemnidad para la empresa distribuidora.</t>
  </si>
  <si>
    <t>La empresa distribuidora</t>
  </si>
  <si>
    <t>•   Atender la solicitud de generación</t>
  </si>
  <si>
    <t>No se cederán los datos facilitados a terceros, salvo obligación legal. Adicionalmente, podrán tener acceso a los datos personales los proveedores de servicios que la distribuidora contrate o pueda contratar y que tengan la condición de encargados del tratamiento. Asimismo, es posible que algunos de estos encargados del tratamiento se encuentren localizados fuera del Espacio Económico Europeo.</t>
  </si>
  <si>
    <t>Puede consultar más información sobre la política de protección de datos en la página web, www.edistribucion.com</t>
  </si>
  <si>
    <t>(EN BT, MÁXIMO 100 kW)</t>
  </si>
  <si>
    <t xml:space="preserve">(CAMPO DEL FORMULARIO) RELACIÓN DE PUNTOS DE CONSUMO ASOCIADOS, para cada uno de ellos se debe aportar el CUPS y/o referencia catastral y/o UTM con lo que se acreditará el cumplimiento las condiciones del artículo 3g del RD 244/19 en cuanto a la posibilidad de realizar un autoconsumo colectivo. Para aquellos puntos nuevos para los que se esté tramitando una petición de nuevo suministro habrá que informar el nº de la petición en el campo observaciones </t>
  </si>
  <si>
    <r>
      <t>§</t>
    </r>
    <r>
      <rPr>
        <sz val="7"/>
        <rFont val="Trebuchet MS"/>
        <family val="2"/>
      </rPr>
      <t xml:space="preserve">         </t>
    </r>
    <r>
      <rPr>
        <sz val="12"/>
        <rFont val="Trebuchet MS"/>
        <family val="2"/>
      </rPr>
      <t>Exentas instalaciones de potencia no superior a 15 kW y solicitudes realizadas por las Administraciones Públicas.</t>
    </r>
  </si>
  <si>
    <t>(CAMPOS DE FORMULARIO): cumplimentación de los datos de SOLICITANTE DE LA INSTALACIÓN. Para personas jurídicas, será obligatorio la aportación del correo electrónico.</t>
  </si>
  <si>
    <r>
      <t>§</t>
    </r>
    <r>
      <rPr>
        <sz val="7"/>
        <rFont val="Trebuchet MS"/>
        <family val="2"/>
      </rPr>
      <t>        </t>
    </r>
    <r>
      <rPr>
        <sz val="12"/>
        <rFont val="Trebuchet MS"/>
        <family val="2"/>
      </rPr>
      <t xml:space="preserve">Instalaciones de generación de cualquier potencia y tecnología salvo hibridaciones: </t>
    </r>
    <r>
      <rPr>
        <b/>
        <sz val="12"/>
        <rFont val="Trebuchet MS"/>
        <family val="2"/>
      </rPr>
      <t>40 €/kW.</t>
    </r>
  </si>
  <si>
    <r>
      <t xml:space="preserve">§    Instalaciones de generación de tipo hibridación: </t>
    </r>
    <r>
      <rPr>
        <b/>
        <sz val="12"/>
        <rFont val="Trebuchet MS"/>
        <family val="2"/>
      </rPr>
      <t>20 €/kW</t>
    </r>
    <r>
      <rPr>
        <sz val="12"/>
        <rFont val="Trebuchet MS"/>
        <family val="2"/>
      </rPr>
      <t>.</t>
    </r>
  </si>
  <si>
    <t>*</t>
  </si>
  <si>
    <t>(CAMPOS DEL FORMULARIO) Referencia Catastral de la instalación de generación</t>
  </si>
  <si>
    <t>HIBRIDACIÓN:</t>
  </si>
  <si>
    <t>Carbón</t>
  </si>
  <si>
    <t>Ciclo Combinado</t>
  </si>
  <si>
    <t>Gas Natural</t>
  </si>
  <si>
    <t>Fotovoltaica</t>
  </si>
  <si>
    <t>Cogeneración</t>
  </si>
  <si>
    <t>Hidroeléctrica</t>
  </si>
  <si>
    <t>Eólica</t>
  </si>
  <si>
    <t>Solar Térmica</t>
  </si>
  <si>
    <t>Biomasa</t>
  </si>
  <si>
    <t>Biogas</t>
  </si>
  <si>
    <t>Bombeo</t>
  </si>
  <si>
    <t>Otra Generación</t>
  </si>
  <si>
    <t>Acumulación</t>
  </si>
  <si>
    <t>DOCUMENTACIÓN NECESARIA SEGÚN EL CASO (adjuntar en formato digital)</t>
  </si>
  <si>
    <t>Nodo propuesto:</t>
  </si>
  <si>
    <t>Tramo de línea:</t>
  </si>
  <si>
    <t>Potencia de acceso:</t>
  </si>
  <si>
    <t>(CAMPO DEL FORMULARIO/DOCUMENTO) Copia resguardo acreditativo de la Administración donde se indique explícitamente que el aval presentado es correcto para otorgar la autorización de instalación (Art. 23 del RD 1183/20):</t>
  </si>
  <si>
    <t>(CAMPO DEL FORMULARIO/DOCUMENTO) Para los casos en los que sea necesario, justificante del pago del estudio de conexión</t>
  </si>
  <si>
    <t>(CAMPO DEL FORMULARIO/DOCUMENTO) Solo en el caso de Cogeneración o Autoconsumo en los que las instalaciones de generación de electricidad compartan infraestructuras de conexión con un consumidor y  el titular de la instalación de generación sea distinto del titular de consumo, ACUERDO FIRMADO por ambas partes en el que se recoja que el titular del contrato de suministro da su conformidad a la solicitud de cogeneración/autoconsumo.</t>
  </si>
  <si>
    <t>(CAMPO DEL FORMULARIO/DOCUMENTO) Formulario T234 REE para poder tramitar la aceptabilidad con el Operador del Sistema. Será obligatorio para peticiones de P&gt; 5 MW en Península y P&gt;0’5 MW en islas.</t>
  </si>
  <si>
    <t>(CAMPO DEL FORMULARIO/DOCUMENTO) En el caso de que varias instalaciones de generación soliciten punto de conexión conjuntamente en el mismo punto de la red por compartir infraestructura de evacuación (marca “VARIAS CENTRALES SOLICITAN CONJUNTAMENTE PUNTO DE CONEXIÓN Y COMPARTIR INFRAESTRUCTURA DE EVACUACIÓN.  SE ADJUNTA AUTORIZACIÓN  A UN REPRESENTANTE QUE ACTUARÁ COMO SOLICITANTE”):</t>
  </si>
  <si>
    <t xml:space="preserve">(CAMPO DEL FORMULARIO/DOCUMENTO) El solicitante puede aportar otra documentación que ayude a clarificar el punto de conexión solicitado o la ubicación de su propia central (por ejemplo fotografías) </t>
  </si>
  <si>
    <t>(CAMPO DEL FORMULARIO/DOCUMENTO) En el caso de que exista un representante del solicitante del punto de conexión, se deberá aportar un documento por el cual el solicitante autoriza al representante a actuar en representación suya en el proceso de punto de conexión</t>
  </si>
  <si>
    <t>(CAMPO DEL FORMULARIO/DOCUMENTO) Acreditación Solicitud Evaluación Impacto Ambiental. Solo en el caso de tratarse de un proyecto sometido a evaluación ambiental ordinaria o simplificada</t>
  </si>
  <si>
    <t>(CAMPO DEL FORMULARIO/DOCUMENTO) En el caso de que el propietario del inmueble sea distinto del titular de la instalación, se deberá aportar un documento por el cual el propietario da su conformidad a la solicitud de punto de conexión. SOLO para las sujetas al RD1699/11: Fotovoltaicas hasta 100 kW y cogeneraciones hasta 1.000 kW.</t>
  </si>
  <si>
    <r>
      <t>PROPUESTA DE PUNTO DE CONEXIÓN (</t>
    </r>
    <r>
      <rPr>
        <b/>
        <sz val="12"/>
        <color rgb="FFFF0000"/>
        <rFont val="Trebuchet MS"/>
        <family val="2"/>
      </rPr>
      <t>*DATO OBLIGATORIO INFORMAR SI P&gt;100kW</t>
    </r>
    <r>
      <rPr>
        <b/>
        <sz val="12"/>
        <rFont val="Trebuchet MS"/>
        <family val="2"/>
      </rPr>
      <t>)</t>
    </r>
  </si>
  <si>
    <t xml:space="preserve">(CAMPO DEL FORMULARIO/DOCUMENTO) ANTEPROYECTO DE LA INSTALACIÓN DE GENERACIÓN que contenga:
1) identificación de la instalación de generación, su tecnología y capacidad de acceso
2) coordenadas UTM de la línea poligonal que circunscribe la instalación
3) En caso de hibridación: identificación de las distintas tecnologías y potencia de los correspondientes módulos de generación
4) Nudo, tramo de línea o posición propuesto de punto de conexión
5) Esquemas unifilares de la instalación o agrupación de instalaciones
6) En caso de disponer de elementos de acumulación energía, descripción de dichos elementos, con su capacidad de almacenamiento
IMPORTANTE: SI P&lt;15 kW, NO NECESARIO ANTEPROYECTO, SOLO ESQUEMA UNIFILAR Y DESCRIPCIÓN DE LOS ELEMENTOS DE ACUMULACIÓN DE ENERGÍA EN CASOS DE ALMACENAMIENTO </t>
  </si>
  <si>
    <t>ALMACENAMIENTO</t>
  </si>
  <si>
    <t>T1</t>
  </si>
  <si>
    <t>T2</t>
  </si>
  <si>
    <t>T3</t>
  </si>
  <si>
    <t>T4</t>
  </si>
  <si>
    <t>P &gt; 10.000 kW</t>
  </si>
  <si>
    <t>0&lt;P&lt;15</t>
  </si>
  <si>
    <t>15&lt;P&lt;100</t>
  </si>
  <si>
    <t>T2-T3</t>
  </si>
  <si>
    <t>T1-T4</t>
  </si>
  <si>
    <t>Autoconsumos hasta 15 kW</t>
  </si>
  <si>
    <t>En red interior (*)</t>
  </si>
  <si>
    <t>A través de la red (**)</t>
  </si>
  <si>
    <t>Resto de autoconsumos y generadores</t>
  </si>
  <si>
    <t>Potencia (kW)</t>
  </si>
  <si>
    <t>Importe</t>
  </si>
  <si>
    <t>15kW &lt; P ≤ 100 kW</t>
  </si>
  <si>
    <t>P &gt;100 kW</t>
  </si>
  <si>
    <r>
      <t xml:space="preserve">(*) </t>
    </r>
    <r>
      <rPr>
        <sz val="11"/>
        <color rgb="FF000000"/>
        <rFont val="Calibri"/>
        <family val="2"/>
      </rPr>
      <t>No procede apertura de solicitud para autoconsumos sin vertido ni ubicados en suelo urbanizado ≤ 15 kW con vertido en red interior. Por lo tanto, este colectivo solo aplica a solicitudes sobre autoconsumos en entornos rurales que vierten en red interior.</t>
    </r>
  </si>
  <si>
    <r>
      <t xml:space="preserve">(**) </t>
    </r>
    <r>
      <rPr>
        <sz val="11"/>
        <color rgb="FF000000"/>
        <rFont val="Calibri"/>
        <family val="2"/>
      </rPr>
      <t>Para autoconsumos a través de red en suelo urbanizado y P ≤ 15 kW procede apertura de solicitud pero no procede el pago de ET. Por lo tanto, este colectivo solo aplica a solicitudes de generación pura (no autoconsumos) que vierten en red de distribución.</t>
    </r>
  </si>
  <si>
    <t>POTENCIA PICO</t>
  </si>
  <si>
    <t>(CAMPO DEL FORMULARIO) SOLO EN CASO DE HIBRIDACIÓN. Se deberá marcar la check de Hibridación habilitada en el formulario e informar la tecnología actual (DESPLEGABLE) y potencia de la tecnología actual en kW. En caso de existir más de una tecnología actual, informar una de ellas en el desplegable habilitado y el resto en el campo de comentarios del formulario (2ª hoja)</t>
  </si>
  <si>
    <r>
      <t xml:space="preserve">IMPORTE ESTUDIO CONEXIÓN </t>
    </r>
    <r>
      <rPr>
        <sz val="12"/>
        <color rgb="FFFF0000"/>
        <rFont val="Trebuchet MS"/>
        <family val="2"/>
      </rPr>
      <t>(*)</t>
    </r>
    <r>
      <rPr>
        <sz val="12"/>
        <rFont val="Trebuchet MS"/>
        <family val="2"/>
      </rPr>
      <t>:</t>
    </r>
  </si>
  <si>
    <t>(CAMPO DEL FORMULARIO) "POTENCIA DE ACCESO", a expresar en kW, la potencia para la que se solicita permiso de acceso y conexión a la red de dsitrbución. 
Según RD 413/14:
   - Para instalaciones fotovoltaicas, la potencia instalada es la menor entre la potencia pico (correspondiente la suma de la potencia de todas las placas/módulos que configuran la instalación) y la potencia nominal (correspondiente a la suma de potencia de los inversores). 
   - Para el resto, la potencia instalada es la potencia menor de las especificadas en la placa de características de los grupos motor, turbina o alternador instalados en serie, o la menor de las sumas de las potencias de las placas de los grupos motor, turbina o alternador para conexiones en paralelo.</t>
  </si>
  <si>
    <t>V1.0</t>
  </si>
  <si>
    <t>(CAMPO DEL FORMULARIO) marcar check de ALMACENAMIENTO en caso de pedir acceso y conexión para una instalación de almacenamiento. En ese caso no se deberá rellenar el campo de Tipo de Instalación</t>
  </si>
  <si>
    <r>
      <rPr>
        <b/>
        <sz val="10"/>
        <color rgb="FFFF0000"/>
        <rFont val="Trebuchet MS"/>
        <family val="2"/>
      </rPr>
      <t>(*)</t>
    </r>
    <r>
      <rPr>
        <b/>
        <sz val="10"/>
        <rFont val="Trebuchet MS"/>
        <family val="2"/>
      </rPr>
      <t xml:space="preserve"> No procede apertura de solicitud para autoconsumos sin vertido ni ubicados en suelo urbanizado con P≤ 15 kW con vertido en red interior. Para el caso de autoconsumos a través de red en suelo urbanizado y P ≤ 15 kW, Sí procede apertura de solicitud pero no el pago de ET. Por lo tanto, este importe, para P ≤ 15, solo aplicará a solicitudes de generación con conexión directa a red y autoconsumos  en suelo no urbanizado.</t>
    </r>
  </si>
  <si>
    <t>(CAMPOS DEL FORMULARIO) Coordenadas UTM y Huso del centro geométrico de la instalación (DATUM ED50)</t>
  </si>
  <si>
    <t>(DOCUMENTO) Plano de emplazamiento de la futura instalación con indicación de coordenadas UTM y referencia catastral completa. OPCIONAL</t>
  </si>
  <si>
    <t>(CAMPOS DEL FORMULARIO) En el caso de que se solicite punto de conexión en un punto con suministro preexistente, indicar en Observaciones código CUPS del suministro o nº de la solicitud en curso con la que se está gestionando el punto de consumo. OBLIGATORIO PARA AUTOCONSUMO</t>
  </si>
  <si>
    <t>(CAMPO DEL FORMULARIO) Denominación de la instalación. OBLIGATORIO.</t>
  </si>
  <si>
    <t>(DOCUMENTO) Solo en caso de HIBRIDACIÓN sobre una instalación en servicio: CONTRATO TÉCNICO DE ACCESO de la Instalación Actual</t>
  </si>
  <si>
    <r>
      <t xml:space="preserve">(CAMPO DEL FORMULARIO) Punto propuesto de conexión a la red de la distribuidora: </t>
    </r>
    <r>
      <rPr>
        <b/>
        <sz val="12"/>
        <rFont val="Trebuchet MS"/>
        <family val="2"/>
      </rPr>
      <t>siendo obligatorio identificarlo, para potencias superiores a 100 kW</t>
    </r>
    <r>
      <rPr>
        <sz val="12"/>
        <rFont val="Trebuchet MS"/>
        <family val="2"/>
      </rPr>
      <t>, por las coordenadas UTM del punto al que se quiere conectar y el nodo (según definición Circular 1/2021 CNMC) al que pertenece. En aquellos casos donde se desconozca el nodo exacto será necesario aportar la mejor identificación de los elementos de la red existentes: código placa centro transformación, identificador apoyo, etc... a partir de los que junto a las coordenadas se pueda determinar la instalación de la que se desea conectar.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</si>
</sst>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164" formatCode="0.000"/>
  </numFmts>
  <fonts count="53" x14ac:knownFonts="1">
    <font>
      <sz val="10"/>
      <name val="Arial"/>
    </font>
    <font>
      <sz val="10"/>
      <name val="Arial"/>
      <family val="2"/>
    </font>
    <font>
      <b/>
      <sz val="10"/>
      <name val="Arial"/>
      <family val="2"/>
    </font>
    <font>
      <sz val="8"/>
      <name val="Arial"/>
      <family val="2"/>
    </font>
    <font>
      <u/>
      <sz val="10"/>
      <color indexed="12"/>
      <name val="Arial"/>
      <family val="2"/>
    </font>
    <font>
      <sz val="10"/>
      <color indexed="10"/>
      <name val="Arial"/>
      <family val="2"/>
    </font>
    <font>
      <sz val="12"/>
      <name val="Trebuchet MS"/>
      <family val="2"/>
    </font>
    <font>
      <sz val="10"/>
      <color indexed="12"/>
      <name val="Arial"/>
      <family val="2"/>
    </font>
    <font>
      <b/>
      <sz val="12"/>
      <name val="Trebuchet MS"/>
      <family val="2"/>
    </font>
    <font>
      <sz val="10"/>
      <name val="Trebuchet MS"/>
      <family val="2"/>
    </font>
    <font>
      <sz val="9"/>
      <color indexed="12"/>
      <name val="Trebuchet MS"/>
      <family val="2"/>
    </font>
    <font>
      <sz val="9"/>
      <name val="Trebuchet MS"/>
      <family val="2"/>
    </font>
    <font>
      <b/>
      <u/>
      <sz val="12"/>
      <name val="Trebuchet MS"/>
      <family val="2"/>
    </font>
    <font>
      <b/>
      <u/>
      <sz val="9"/>
      <name val="Trebuchet MS"/>
      <family val="2"/>
    </font>
    <font>
      <b/>
      <sz val="10"/>
      <name val="Trebuchet MS"/>
      <family val="2"/>
    </font>
    <font>
      <sz val="12"/>
      <color indexed="10"/>
      <name val="Trebuchet MS"/>
      <family val="2"/>
    </font>
    <font>
      <sz val="8"/>
      <name val="Trebuchet MS"/>
      <family val="2"/>
    </font>
    <font>
      <sz val="8"/>
      <color indexed="10"/>
      <name val="Trebuchet MS"/>
      <family val="2"/>
    </font>
    <font>
      <sz val="10"/>
      <color indexed="10"/>
      <name val="Trebuchet MS"/>
      <family val="2"/>
    </font>
    <font>
      <b/>
      <sz val="11"/>
      <name val="Trebuchet MS"/>
      <family val="2"/>
    </font>
    <font>
      <sz val="11"/>
      <name val="Trebuchet MS"/>
      <family val="2"/>
    </font>
    <font>
      <i/>
      <sz val="12"/>
      <color indexed="10"/>
      <name val="Trebuchet MS"/>
      <family val="2"/>
    </font>
    <font>
      <sz val="7"/>
      <name val="Trebuchet MS"/>
      <family val="2"/>
    </font>
    <font>
      <u/>
      <sz val="12"/>
      <name val="Trebuchet MS"/>
      <family val="2"/>
    </font>
    <font>
      <sz val="10"/>
      <name val="Arial"/>
      <family val="2"/>
    </font>
    <font>
      <sz val="14"/>
      <name val="Trebuchet MS"/>
      <family val="2"/>
    </font>
    <font>
      <b/>
      <sz val="14"/>
      <name val="Trebuchet MS"/>
      <family val="2"/>
    </font>
    <font>
      <sz val="14"/>
      <name val="Arial"/>
      <family val="2"/>
    </font>
    <font>
      <b/>
      <u/>
      <sz val="14"/>
      <name val="Trebuchet MS"/>
      <family val="2"/>
    </font>
    <font>
      <b/>
      <sz val="14"/>
      <name val="Arial"/>
      <family val="2"/>
    </font>
    <font>
      <b/>
      <sz val="9"/>
      <color indexed="81"/>
      <name val="Tahoma"/>
      <family val="2"/>
    </font>
    <font>
      <b/>
      <u/>
      <sz val="11"/>
      <name val="Trebuchet MS"/>
      <family val="2"/>
    </font>
    <font>
      <b/>
      <sz val="18"/>
      <name val="Trebuchet MS"/>
      <family val="2"/>
    </font>
    <font>
      <b/>
      <sz val="20"/>
      <name val="Trebuchet MS"/>
      <family val="2"/>
    </font>
    <font>
      <sz val="18"/>
      <name val="Trebuchet MS"/>
      <family val="2"/>
    </font>
    <font>
      <sz val="10"/>
      <name val="Calibri"/>
      <family val="2"/>
    </font>
    <font>
      <sz val="9"/>
      <name val="Arial"/>
      <family val="2"/>
    </font>
    <font>
      <b/>
      <sz val="8"/>
      <name val="Arial"/>
      <family val="2"/>
    </font>
    <font>
      <sz val="8"/>
      <color rgb="FF000000"/>
      <name val="Tahoma"/>
      <family val="2"/>
    </font>
    <font>
      <sz val="12"/>
      <name val="Arial"/>
      <family val="2"/>
    </font>
    <font>
      <sz val="11"/>
      <color theme="0"/>
      <name val="Calibri"/>
      <family val="2"/>
      <scheme val="minor"/>
    </font>
    <font>
      <b/>
      <sz val="8"/>
      <name val="Trebuchet MS"/>
      <family val="2"/>
    </font>
    <font>
      <b/>
      <sz val="12"/>
      <color rgb="FFFF0000"/>
      <name val="Trebuchet MS"/>
      <family val="2"/>
    </font>
    <font>
      <sz val="8"/>
      <color rgb="FF000000"/>
      <name val="Segoe UI"/>
      <family val="2"/>
    </font>
    <font>
      <b/>
      <sz val="11"/>
      <name val="Arial"/>
      <family val="2"/>
    </font>
    <font>
      <sz val="10"/>
      <name val="Times New Roman"/>
      <family val="1"/>
    </font>
    <font>
      <sz val="11"/>
      <name val="Calibri"/>
      <family val="2"/>
    </font>
    <font>
      <sz val="11"/>
      <color rgb="FF000000"/>
      <name val="Calibri"/>
      <family val="2"/>
    </font>
    <font>
      <b/>
      <sz val="10"/>
      <color rgb="FFFFFFFF"/>
      <name val="Times New Roman"/>
      <family val="1"/>
    </font>
    <font>
      <b/>
      <sz val="10"/>
      <name val="Times New Roman"/>
      <family val="1"/>
    </font>
    <font>
      <b/>
      <strike/>
      <sz val="10"/>
      <color rgb="FFFF0000"/>
      <name val="Trebuchet MS"/>
      <family val="2"/>
    </font>
    <font>
      <sz val="12"/>
      <color rgb="FFFF0000"/>
      <name val="Trebuchet MS"/>
      <family val="2"/>
    </font>
    <font>
      <b/>
      <sz val="10"/>
      <color rgb="FFFF0000"/>
      <name val="Trebuchet MS"/>
      <family val="2"/>
    </font>
  </fonts>
  <fills count="14">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0070C0"/>
        <bgColor indexed="64"/>
      </patternFill>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rgb="FF5B9BD5"/>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4" fillId="0" borderId="0"/>
  </cellStyleXfs>
  <cellXfs count="395">
    <xf numFmtId="0" fontId="0" fillId="0" borderId="0" xfId="0"/>
    <xf numFmtId="0" fontId="2" fillId="0" borderId="0" xfId="0" applyFont="1" applyFill="1" applyBorder="1" applyAlignment="1" applyProtection="1">
      <protection locked="0" hidden="1"/>
    </xf>
    <xf numFmtId="0" fontId="2" fillId="0" borderId="0" xfId="0" quotePrefix="1" applyFont="1" applyFill="1" applyBorder="1" applyAlignment="1" applyProtection="1">
      <protection locked="0" hidden="1"/>
    </xf>
    <xf numFmtId="0" fontId="0" fillId="0" borderId="0" xfId="0" applyFill="1" applyBorder="1" applyAlignment="1" applyProtection="1">
      <protection locked="0" hidden="1"/>
    </xf>
    <xf numFmtId="0" fontId="0" fillId="0" borderId="0" xfId="0" applyFill="1" applyBorder="1" applyAlignment="1"/>
    <xf numFmtId="0" fontId="0" fillId="0" borderId="0" xfId="0" applyFill="1" applyBorder="1" applyAlignment="1" applyProtection="1">
      <alignment horizontal="center"/>
      <protection locked="0" hidden="1"/>
    </xf>
    <xf numFmtId="3" fontId="0" fillId="0" borderId="0" xfId="0" applyNumberFormat="1" applyFill="1" applyBorder="1" applyAlignment="1" applyProtection="1">
      <protection locked="0" hidden="1"/>
    </xf>
    <xf numFmtId="0" fontId="0" fillId="0" borderId="0" xfId="0" quotePrefix="1" applyFill="1" applyBorder="1" applyAlignment="1" applyProtection="1">
      <protection locked="0" hidden="1"/>
    </xf>
    <xf numFmtId="0" fontId="1" fillId="0" borderId="0" xfId="0" applyFont="1" applyFill="1" applyBorder="1" applyAlignment="1" applyProtection="1">
      <protection locked="0" hidden="1"/>
    </xf>
    <xf numFmtId="0" fontId="1" fillId="0" borderId="0" xfId="0" applyFont="1" applyFill="1"/>
    <xf numFmtId="0" fontId="1" fillId="0" borderId="0" xfId="0" applyFont="1" applyFill="1" applyBorder="1" applyAlignment="1"/>
    <xf numFmtId="0" fontId="1" fillId="0" borderId="0" xfId="0" applyFont="1" applyFill="1" applyBorder="1"/>
    <xf numFmtId="0" fontId="5" fillId="2" borderId="0" xfId="0" applyFont="1" applyFill="1" applyAlignment="1">
      <alignment wrapText="1"/>
    </xf>
    <xf numFmtId="0" fontId="5" fillId="3" borderId="0" xfId="0" applyFont="1" applyFill="1" applyBorder="1" applyAlignment="1">
      <alignment wrapText="1"/>
    </xf>
    <xf numFmtId="0" fontId="0" fillId="4" borderId="1" xfId="0" applyFill="1" applyBorder="1" applyAlignment="1" applyProtection="1">
      <protection locked="0" hidden="1"/>
    </xf>
    <xf numFmtId="0" fontId="0" fillId="0" borderId="0" xfId="0" applyFill="1" applyBorder="1" applyAlignment="1">
      <alignment wrapText="1"/>
    </xf>
    <xf numFmtId="0" fontId="6" fillId="0" borderId="0" xfId="0" applyFont="1" applyAlignment="1">
      <alignment horizontal="justify" wrapText="1"/>
    </xf>
    <xf numFmtId="0" fontId="0" fillId="4" borderId="0" xfId="0" applyFill="1" applyBorder="1" applyAlignment="1">
      <alignment wrapText="1"/>
    </xf>
    <xf numFmtId="0" fontId="5" fillId="2" borderId="0" xfId="0" applyFont="1" applyFill="1" applyBorder="1" applyAlignment="1">
      <alignment wrapText="1"/>
    </xf>
    <xf numFmtId="0" fontId="5" fillId="0" borderId="0" xfId="0" applyFont="1" applyFill="1" applyBorder="1" applyAlignment="1">
      <alignment wrapText="1"/>
    </xf>
    <xf numFmtId="0" fontId="0" fillId="0" borderId="0" xfId="0" applyAlignment="1">
      <alignment wrapText="1"/>
    </xf>
    <xf numFmtId="0" fontId="5" fillId="3" borderId="0" xfId="0" applyFont="1" applyFill="1" applyAlignment="1">
      <alignment wrapText="1"/>
    </xf>
    <xf numFmtId="0" fontId="1" fillId="0" borderId="0" xfId="0" applyFont="1" applyFill="1" applyAlignment="1">
      <alignment wrapText="1"/>
    </xf>
    <xf numFmtId="0" fontId="7" fillId="0" borderId="0" xfId="0" applyFont="1" applyFill="1" applyBorder="1" applyAlignment="1">
      <alignment wrapText="1"/>
    </xf>
    <xf numFmtId="0" fontId="1" fillId="0" borderId="0" xfId="0" applyFont="1" applyFill="1" applyBorder="1" applyAlignment="1">
      <alignment wrapText="1"/>
    </xf>
    <xf numFmtId="0" fontId="0" fillId="5" borderId="0" xfId="0" applyFill="1" applyBorder="1" applyAlignment="1" applyProtection="1">
      <alignment horizontal="center"/>
      <protection locked="0" hidden="1"/>
    </xf>
    <xf numFmtId="3" fontId="0" fillId="5" borderId="0" xfId="0" applyNumberFormat="1" applyFill="1" applyBorder="1" applyAlignment="1" applyProtection="1">
      <alignment horizontal="center"/>
      <protection locked="0" hidden="1"/>
    </xf>
    <xf numFmtId="0" fontId="9"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indent="6"/>
    </xf>
    <xf numFmtId="0" fontId="0" fillId="8" borderId="0" xfId="0" applyFill="1" applyBorder="1" applyAlignment="1" applyProtection="1">
      <protection locked="0" hidden="1"/>
    </xf>
    <xf numFmtId="0" fontId="0" fillId="8" borderId="0" xfId="0" applyFill="1" applyBorder="1" applyAlignment="1" applyProtection="1">
      <alignment horizontal="center"/>
      <protection locked="0" hidden="1"/>
    </xf>
    <xf numFmtId="0" fontId="5" fillId="8" borderId="0" xfId="0" applyFont="1" applyFill="1" applyBorder="1" applyAlignment="1">
      <alignment wrapText="1"/>
    </xf>
    <xf numFmtId="0" fontId="0" fillId="8" borderId="0" xfId="0" applyFill="1"/>
    <xf numFmtId="0" fontId="0" fillId="8" borderId="0" xfId="0" applyFill="1" applyBorder="1" applyAlignment="1"/>
    <xf numFmtId="0" fontId="24" fillId="0" borderId="0" xfId="0" applyFont="1" applyAlignment="1">
      <alignment wrapText="1"/>
    </xf>
    <xf numFmtId="0" fontId="24" fillId="0" borderId="0" xfId="0" applyFont="1" applyFill="1" applyAlignment="1">
      <alignment wrapText="1"/>
    </xf>
    <xf numFmtId="0" fontId="24" fillId="0" borderId="0" xfId="0" applyFont="1" applyFill="1" applyBorder="1" applyAlignment="1">
      <alignment wrapText="1"/>
    </xf>
    <xf numFmtId="0" fontId="24" fillId="0" borderId="0" xfId="0" applyFont="1" applyFill="1" applyBorder="1" applyAlignment="1"/>
    <xf numFmtId="0" fontId="24" fillId="0" borderId="0" xfId="0" applyFont="1" applyFill="1" applyBorder="1"/>
    <xf numFmtId="0" fontId="24" fillId="0" borderId="0" xfId="0" applyFont="1"/>
    <xf numFmtId="0" fontId="24" fillId="0" borderId="0" xfId="0" applyFont="1" applyFill="1" applyBorder="1" applyAlignment="1" applyProtection="1">
      <protection locked="0" hidden="1"/>
    </xf>
    <xf numFmtId="0" fontId="24" fillId="0" borderId="2" xfId="0" applyFont="1" applyBorder="1"/>
    <xf numFmtId="0" fontId="0" fillId="0" borderId="3" xfId="0" applyBorder="1"/>
    <xf numFmtId="0" fontId="0" fillId="0" borderId="3" xfId="0" applyFill="1" applyBorder="1" applyAlignment="1" applyProtection="1">
      <protection locked="0" hidden="1"/>
    </xf>
    <xf numFmtId="0" fontId="0" fillId="0" borderId="4" xfId="0" applyFill="1" applyBorder="1" applyAlignment="1" applyProtection="1">
      <protection locked="0" hidden="1"/>
    </xf>
    <xf numFmtId="0" fontId="0" fillId="0" borderId="0" xfId="0" applyBorder="1"/>
    <xf numFmtId="0" fontId="0" fillId="0" borderId="6" xfId="0" applyFill="1" applyBorder="1" applyAlignment="1" applyProtection="1">
      <protection locked="0" hidden="1"/>
    </xf>
    <xf numFmtId="0" fontId="0" fillId="0" borderId="7" xfId="0" applyBorder="1"/>
    <xf numFmtId="0" fontId="0" fillId="0" borderId="7" xfId="0" applyFill="1" applyBorder="1" applyAlignment="1" applyProtection="1">
      <protection locked="0" hidden="1"/>
    </xf>
    <xf numFmtId="0" fontId="0" fillId="0" borderId="8" xfId="0" applyFill="1" applyBorder="1" applyAlignment="1" applyProtection="1">
      <protection locked="0" hidden="1"/>
    </xf>
    <xf numFmtId="0" fontId="0" fillId="0" borderId="9" xfId="0" applyBorder="1"/>
    <xf numFmtId="0" fontId="24" fillId="0" borderId="2" xfId="0" applyFont="1" applyFill="1" applyBorder="1" applyAlignment="1" applyProtection="1">
      <protection locked="0" hidden="1"/>
    </xf>
    <xf numFmtId="0" fontId="0" fillId="0" borderId="5" xfId="0" applyBorder="1"/>
    <xf numFmtId="0" fontId="0" fillId="0" borderId="9" xfId="0" applyFill="1" applyBorder="1" applyAlignment="1" applyProtection="1">
      <protection locked="0" hidden="1"/>
    </xf>
    <xf numFmtId="0" fontId="0" fillId="0" borderId="7" xfId="0" applyFill="1" applyBorder="1" applyAlignment="1" applyProtection="1">
      <alignment horizontal="center"/>
      <protection locked="0" hidden="1"/>
    </xf>
    <xf numFmtId="0" fontId="0" fillId="0" borderId="3" xfId="0" applyFill="1" applyBorder="1" applyAlignment="1" applyProtection="1">
      <alignment horizontal="center"/>
      <protection locked="0" hidden="1"/>
    </xf>
    <xf numFmtId="0" fontId="27" fillId="0" borderId="0" xfId="0" applyFont="1" applyFill="1" applyBorder="1" applyProtection="1"/>
    <xf numFmtId="0" fontId="27" fillId="7" borderId="0" xfId="0" applyFont="1" applyFill="1" applyBorder="1" applyAlignment="1" applyProtection="1">
      <alignment vertical="center" wrapText="1"/>
    </xf>
    <xf numFmtId="0" fontId="27" fillId="0" borderId="0" xfId="0" applyFont="1" applyProtection="1"/>
    <xf numFmtId="0" fontId="27" fillId="7" borderId="0" xfId="0" applyFont="1" applyFill="1" applyBorder="1" applyProtection="1"/>
    <xf numFmtId="0" fontId="27" fillId="7" borderId="0" xfId="0" applyFont="1" applyFill="1" applyBorder="1" applyAlignment="1" applyProtection="1">
      <alignment vertical="center"/>
    </xf>
    <xf numFmtId="0" fontId="27" fillId="7" borderId="10" xfId="0" applyFont="1" applyFill="1" applyBorder="1" applyProtection="1"/>
    <xf numFmtId="0" fontId="27" fillId="0" borderId="0" xfId="0" applyFont="1" applyFill="1" applyProtection="1"/>
    <xf numFmtId="0" fontId="6" fillId="0" borderId="0" xfId="0" applyFont="1" applyBorder="1" applyProtection="1"/>
    <xf numFmtId="0" fontId="6" fillId="0" borderId="0" xfId="0" applyFont="1" applyProtection="1"/>
    <xf numFmtId="0" fontId="6" fillId="0" borderId="13" xfId="0" applyFont="1" applyBorder="1" applyProtection="1"/>
    <xf numFmtId="0" fontId="6" fillId="0" borderId="15" xfId="0" applyFont="1" applyBorder="1" applyProtection="1"/>
    <xf numFmtId="0" fontId="8" fillId="0" borderId="0" xfId="0" applyFont="1" applyBorder="1" applyProtection="1"/>
    <xf numFmtId="0" fontId="6" fillId="0" borderId="6" xfId="0" applyFont="1" applyBorder="1" applyProtection="1"/>
    <xf numFmtId="0" fontId="6" fillId="0" borderId="0" xfId="0" applyFont="1" applyFill="1" applyBorder="1" applyAlignment="1" applyProtection="1"/>
    <xf numFmtId="0" fontId="6" fillId="0" borderId="0" xfId="0" applyFont="1" applyFill="1" applyBorder="1" applyProtection="1"/>
    <xf numFmtId="0" fontId="6" fillId="0" borderId="5" xfId="0" applyFont="1" applyBorder="1" applyProtection="1"/>
    <xf numFmtId="0" fontId="9" fillId="0" borderId="0" xfId="0" applyFont="1" applyFill="1" applyBorder="1" applyAlignment="1" applyProtection="1"/>
    <xf numFmtId="0" fontId="6" fillId="0" borderId="0" xfId="0" applyFont="1" applyFill="1" applyBorder="1" applyAlignment="1" applyProtection="1">
      <alignment horizontal="center"/>
    </xf>
    <xf numFmtId="0" fontId="6" fillId="0" borderId="13" xfId="0" applyFont="1" applyBorder="1" applyAlignment="1" applyProtection="1"/>
    <xf numFmtId="0" fontId="6" fillId="0" borderId="0" xfId="0" applyFont="1" applyBorder="1" applyAlignment="1" applyProtection="1"/>
    <xf numFmtId="0" fontId="6" fillId="0" borderId="0" xfId="0" applyFont="1" applyBorder="1" applyAlignment="1" applyProtection="1">
      <alignment horizontal="left" wrapText="1"/>
    </xf>
    <xf numFmtId="0" fontId="8" fillId="0" borderId="0" xfId="0" applyFont="1" applyBorder="1" applyAlignment="1" applyProtection="1">
      <alignment horizontal="right"/>
    </xf>
    <xf numFmtId="0" fontId="6" fillId="0" borderId="0" xfId="0" applyFont="1" applyFill="1" applyBorder="1" applyAlignment="1" applyProtection="1">
      <alignment horizontal="left" wrapText="1"/>
    </xf>
    <xf numFmtId="0" fontId="8" fillId="0" borderId="0" xfId="0" applyFont="1" applyBorder="1" applyAlignment="1" applyProtection="1"/>
    <xf numFmtId="0" fontId="6" fillId="6" borderId="0" xfId="0" applyFont="1" applyFill="1" applyBorder="1" applyProtection="1"/>
    <xf numFmtId="0" fontId="6" fillId="0" borderId="0" xfId="0" applyFont="1" applyFill="1" applyBorder="1" applyAlignment="1" applyProtection="1">
      <alignment vertical="top" wrapText="1"/>
    </xf>
    <xf numFmtId="2" fontId="15" fillId="0" borderId="0" xfId="0" applyNumberFormat="1" applyFont="1" applyFill="1" applyBorder="1" applyAlignment="1" applyProtection="1"/>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xf>
    <xf numFmtId="0" fontId="16" fillId="0" borderId="0" xfId="0" applyFont="1" applyFill="1" applyBorder="1" applyAlignment="1" applyProtection="1">
      <alignment horizontal="left" vertical="top" wrapText="1"/>
    </xf>
    <xf numFmtId="0" fontId="8" fillId="0" borderId="0" xfId="0" applyFont="1" applyFill="1" applyBorder="1" applyProtection="1"/>
    <xf numFmtId="0" fontId="8" fillId="0" borderId="0" xfId="0" applyFont="1" applyFill="1" applyBorder="1" applyAlignment="1" applyProtection="1">
      <alignment horizontal="right"/>
    </xf>
    <xf numFmtId="0" fontId="19" fillId="0" borderId="0" xfId="0" applyFont="1" applyFill="1" applyBorder="1" applyAlignment="1" applyProtection="1">
      <alignment horizontal="right"/>
    </xf>
    <xf numFmtId="0" fontId="11" fillId="0" borderId="0" xfId="0" applyFont="1" applyFill="1" applyBorder="1" applyProtection="1"/>
    <xf numFmtId="0" fontId="13" fillId="0" borderId="0" xfId="0" applyFont="1" applyFill="1" applyBorder="1" applyAlignment="1" applyProtection="1"/>
    <xf numFmtId="0" fontId="12" fillId="0" borderId="0" xfId="0" applyFont="1" applyFill="1" applyBorder="1" applyAlignment="1" applyProtection="1"/>
    <xf numFmtId="0" fontId="16"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9" fillId="0" borderId="0" xfId="0" applyFont="1" applyFill="1" applyBorder="1" applyAlignment="1" applyProtection="1">
      <alignment horizontal="left" vertical="justify" wrapText="1"/>
    </xf>
    <xf numFmtId="0" fontId="16" fillId="0" borderId="0" xfId="0" applyFont="1" applyFill="1" applyBorder="1" applyProtection="1"/>
    <xf numFmtId="0" fontId="6" fillId="6" borderId="0" xfId="0" applyFont="1" applyFill="1" applyBorder="1" applyAlignment="1" applyProtection="1">
      <alignment horizontal="left"/>
    </xf>
    <xf numFmtId="0" fontId="12" fillId="6" borderId="0" xfId="0" applyFont="1" applyFill="1" applyBorder="1" applyProtection="1"/>
    <xf numFmtId="0" fontId="6" fillId="6" borderId="0" xfId="0" applyFont="1" applyFill="1" applyBorder="1" applyAlignment="1" applyProtection="1">
      <alignment horizontal="center"/>
    </xf>
    <xf numFmtId="2" fontId="8" fillId="6" borderId="0" xfId="0" applyNumberFormat="1" applyFont="1" applyFill="1" applyBorder="1" applyAlignment="1" applyProtection="1"/>
    <xf numFmtId="0" fontId="9" fillId="6" borderId="0" xfId="0" applyFont="1" applyFill="1" applyBorder="1" applyAlignment="1" applyProtection="1"/>
    <xf numFmtId="0" fontId="6" fillId="0" borderId="13" xfId="0" applyFont="1" applyFill="1" applyBorder="1" applyProtection="1"/>
    <xf numFmtId="0" fontId="12" fillId="0" borderId="0" xfId="0" applyFont="1" applyBorder="1" applyAlignment="1" applyProtection="1"/>
    <xf numFmtId="0" fontId="12" fillId="0" borderId="0" xfId="0" applyFont="1" applyFill="1" applyBorder="1" applyProtection="1"/>
    <xf numFmtId="2" fontId="6" fillId="0" borderId="0" xfId="0" applyNumberFormat="1" applyFont="1" applyFill="1" applyBorder="1" applyAlignment="1" applyProtection="1"/>
    <xf numFmtId="164" fontId="6" fillId="0" borderId="0" xfId="0" applyNumberFormat="1" applyFont="1" applyFill="1" applyBorder="1" applyAlignment="1" applyProtection="1"/>
    <xf numFmtId="0" fontId="11" fillId="6" borderId="0" xfId="0" applyFont="1" applyFill="1" applyBorder="1" applyAlignment="1" applyProtection="1"/>
    <xf numFmtId="0" fontId="9" fillId="0" borderId="0" xfId="0" applyFont="1" applyBorder="1" applyAlignment="1" applyProtection="1"/>
    <xf numFmtId="0" fontId="18" fillId="0" borderId="0" xfId="0" applyFont="1" applyBorder="1" applyAlignment="1" applyProtection="1">
      <alignment horizontal="center" vertical="center" wrapText="1"/>
    </xf>
    <xf numFmtId="0" fontId="11" fillId="6" borderId="0" xfId="0" applyFont="1" applyFill="1" applyBorder="1" applyProtection="1"/>
    <xf numFmtId="0" fontId="19" fillId="0" borderId="0" xfId="0" applyFont="1" applyFill="1" applyBorder="1" applyProtection="1"/>
    <xf numFmtId="0" fontId="6" fillId="0" borderId="0" xfId="0" applyFont="1" applyFill="1" applyProtection="1"/>
    <xf numFmtId="0" fontId="6" fillId="0" borderId="15" xfId="0" applyFont="1" applyFill="1" applyBorder="1" applyProtection="1"/>
    <xf numFmtId="0" fontId="20" fillId="0" borderId="0" xfId="0" applyFont="1" applyFill="1" applyBorder="1" applyProtection="1"/>
    <xf numFmtId="0" fontId="19" fillId="0" borderId="0" xfId="0" applyFont="1" applyFill="1" applyBorder="1" applyAlignment="1" applyProtection="1"/>
    <xf numFmtId="0" fontId="20" fillId="0" borderId="0" xfId="0" applyFont="1" applyBorder="1" applyProtection="1"/>
    <xf numFmtId="0" fontId="6" fillId="6" borderId="0" xfId="0" applyFont="1" applyFill="1" applyBorder="1" applyAlignment="1" applyProtection="1"/>
    <xf numFmtId="0" fontId="8" fillId="0" borderId="0" xfId="0" applyFont="1" applyFill="1" applyBorder="1" applyAlignment="1" applyProtection="1"/>
    <xf numFmtId="2" fontId="8" fillId="0" borderId="0" xfId="0" applyNumberFormat="1" applyFont="1" applyFill="1" applyBorder="1" applyAlignment="1" applyProtection="1"/>
    <xf numFmtId="164" fontId="21" fillId="0" borderId="0" xfId="0" applyNumberFormat="1" applyFont="1" applyFill="1" applyBorder="1" applyAlignment="1" applyProtection="1"/>
    <xf numFmtId="0" fontId="17" fillId="0" borderId="13" xfId="0" applyFont="1" applyBorder="1" applyAlignment="1" applyProtection="1">
      <alignment horizontal="left"/>
    </xf>
    <xf numFmtId="0" fontId="9" fillId="0" borderId="0" xfId="0" applyFont="1" applyBorder="1" applyProtection="1"/>
    <xf numFmtId="0" fontId="9" fillId="0" borderId="0" xfId="0" applyFont="1" applyFill="1" applyBorder="1" applyAlignment="1" applyProtection="1">
      <alignment horizontal="center"/>
    </xf>
    <xf numFmtId="2" fontId="14" fillId="0" borderId="0" xfId="0" applyNumberFormat="1" applyFont="1" applyFill="1" applyBorder="1" applyAlignment="1" applyProtection="1">
      <alignment horizontal="left" wrapText="1"/>
    </xf>
    <xf numFmtId="0" fontId="31" fillId="0" borderId="0" xfId="0" applyFont="1" applyFill="1" applyBorder="1" applyAlignment="1" applyProtection="1">
      <alignment horizontal="left"/>
    </xf>
    <xf numFmtId="0" fontId="14" fillId="0" borderId="0" xfId="0" applyFont="1" applyBorder="1" applyAlignment="1" applyProtection="1">
      <alignment wrapText="1"/>
    </xf>
    <xf numFmtId="0" fontId="6" fillId="0" borderId="5" xfId="0" applyFont="1" applyFill="1" applyBorder="1" applyAlignment="1" applyProtection="1">
      <alignment horizontal="center"/>
    </xf>
    <xf numFmtId="0" fontId="6" fillId="0" borderId="13" xfId="0" applyFont="1" applyFill="1" applyBorder="1" applyAlignment="1" applyProtection="1"/>
    <xf numFmtId="0" fontId="14" fillId="0" borderId="0" xfId="0" applyFont="1" applyBorder="1" applyAlignment="1" applyProtection="1">
      <alignment horizontal="left" wrapText="1"/>
    </xf>
    <xf numFmtId="0" fontId="25" fillId="0" borderId="0" xfId="0" applyFont="1" applyFill="1" applyBorder="1" applyProtection="1"/>
    <xf numFmtId="0" fontId="26" fillId="7" borderId="13" xfId="0" applyFont="1" applyFill="1" applyBorder="1" applyAlignment="1" applyProtection="1">
      <alignment horizontal="justify" vertical="justify" wrapText="1"/>
    </xf>
    <xf numFmtId="0" fontId="25" fillId="0" borderId="0" xfId="0" applyFont="1" applyFill="1" applyProtection="1"/>
    <xf numFmtId="0" fontId="25" fillId="0" borderId="0" xfId="0" applyFont="1" applyBorder="1" applyProtection="1"/>
    <xf numFmtId="0" fontId="25" fillId="0" borderId="13" xfId="0" applyFont="1" applyBorder="1" applyProtection="1"/>
    <xf numFmtId="0" fontId="26" fillId="0" borderId="0" xfId="0" applyFont="1" applyFill="1" applyBorder="1" applyAlignment="1" applyProtection="1"/>
    <xf numFmtId="0" fontId="25" fillId="6" borderId="0" xfId="0" applyFont="1" applyFill="1" applyBorder="1" applyProtection="1"/>
    <xf numFmtId="0" fontId="25" fillId="0" borderId="0" xfId="0" applyFont="1" applyProtection="1"/>
    <xf numFmtId="0" fontId="29" fillId="7" borderId="0" xfId="0" applyFont="1" applyFill="1" applyBorder="1" applyAlignment="1" applyProtection="1">
      <alignment horizontal="right" vertical="center"/>
    </xf>
    <xf numFmtId="0" fontId="29" fillId="7" borderId="0" xfId="0" applyFont="1" applyFill="1" applyBorder="1" applyAlignment="1" applyProtection="1">
      <alignment vertical="center"/>
    </xf>
    <xf numFmtId="0" fontId="29" fillId="7" borderId="0" xfId="0" applyFont="1" applyFill="1" applyBorder="1" applyProtection="1"/>
    <xf numFmtId="0" fontId="26" fillId="7" borderId="16" xfId="0" applyFont="1" applyFill="1" applyBorder="1" applyAlignment="1" applyProtection="1">
      <alignment horizontal="justify" vertical="justify" wrapText="1"/>
    </xf>
    <xf numFmtId="0" fontId="25" fillId="0" borderId="17" xfId="0" applyFont="1" applyFill="1" applyBorder="1" applyAlignment="1" applyProtection="1">
      <alignment horizontal="justify" vertical="top" wrapText="1"/>
    </xf>
    <xf numFmtId="0" fontId="25" fillId="0" borderId="0" xfId="0" applyFont="1" applyFill="1" applyBorder="1" applyAlignment="1" applyProtection="1">
      <alignment horizontal="left" vertical="top" wrapText="1"/>
    </xf>
    <xf numFmtId="0" fontId="28" fillId="0" borderId="0" xfId="0" applyFont="1" applyBorder="1" applyProtection="1"/>
    <xf numFmtId="0" fontId="25" fillId="0" borderId="13" xfId="0" applyFont="1" applyFill="1" applyBorder="1" applyProtection="1"/>
    <xf numFmtId="0" fontId="6" fillId="0" borderId="0" xfId="0" applyFont="1" applyBorder="1" applyAlignment="1" applyProtection="1">
      <alignment horizontal="left"/>
    </xf>
    <xf numFmtId="0" fontId="6" fillId="0" borderId="6" xfId="0" applyFont="1" applyBorder="1" applyAlignment="1" applyProtection="1">
      <alignment horizontal="left"/>
    </xf>
    <xf numFmtId="0" fontId="8" fillId="0" borderId="5" xfId="0" applyFont="1" applyBorder="1" applyAlignment="1" applyProtection="1">
      <alignment horizontal="left"/>
    </xf>
    <xf numFmtId="0" fontId="6" fillId="0" borderId="5" xfId="0" applyFont="1" applyBorder="1" applyAlignment="1" applyProtection="1">
      <alignment horizontal="left"/>
    </xf>
    <xf numFmtId="0" fontId="24" fillId="0" borderId="11" xfId="0" applyFont="1" applyBorder="1"/>
    <xf numFmtId="0" fontId="24" fillId="0" borderId="12" xfId="0" applyFont="1" applyBorder="1"/>
    <xf numFmtId="0" fontId="24" fillId="0" borderId="13" xfId="0" applyFont="1" applyBorder="1"/>
    <xf numFmtId="0" fontId="0" fillId="0" borderId="15" xfId="0" applyBorder="1"/>
    <xf numFmtId="0" fontId="24" fillId="0" borderId="0" xfId="0" applyFont="1" applyBorder="1"/>
    <xf numFmtId="0" fontId="24" fillId="0" borderId="16" xfId="0" applyFont="1" applyBorder="1"/>
    <xf numFmtId="0" fontId="24" fillId="0" borderId="10" xfId="0" applyFont="1" applyBorder="1"/>
    <xf numFmtId="0" fontId="0" fillId="0" borderId="10" xfId="0" applyBorder="1"/>
    <xf numFmtId="0" fontId="0" fillId="0" borderId="19" xfId="0" applyBorder="1"/>
    <xf numFmtId="49" fontId="20" fillId="0" borderId="0" xfId="0" applyNumberFormat="1" applyFont="1" applyBorder="1" applyAlignment="1" applyProtection="1"/>
    <xf numFmtId="0" fontId="24" fillId="0" borderId="2" xfId="0" applyFont="1" applyFill="1" applyBorder="1" applyAlignment="1" applyProtection="1">
      <protection hidden="1"/>
    </xf>
    <xf numFmtId="0" fontId="0" fillId="0" borderId="5" xfId="0" applyBorder="1" applyProtection="1"/>
    <xf numFmtId="0" fontId="24" fillId="0" borderId="2" xfId="0" applyFont="1" applyBorder="1" applyProtection="1"/>
    <xf numFmtId="0" fontId="24" fillId="0" borderId="0" xfId="0" applyFont="1" applyFill="1" applyBorder="1" applyAlignment="1" applyProtection="1">
      <protection hidden="1"/>
    </xf>
    <xf numFmtId="0" fontId="24" fillId="0" borderId="5" xfId="0" applyFont="1" applyBorder="1" applyProtection="1"/>
    <xf numFmtId="0" fontId="25" fillId="0" borderId="0" xfId="0" applyFont="1" applyBorder="1" applyAlignment="1" applyProtection="1">
      <alignment vertical="top" wrapText="1"/>
    </xf>
    <xf numFmtId="0" fontId="25" fillId="0" borderId="15" xfId="0" applyFont="1" applyBorder="1" applyAlignment="1" applyProtection="1">
      <alignment vertical="top" wrapText="1"/>
    </xf>
    <xf numFmtId="0" fontId="25" fillId="0" borderId="15" xfId="0" applyFont="1" applyBorder="1" applyProtection="1"/>
    <xf numFmtId="0" fontId="39" fillId="0" borderId="5" xfId="0" applyFont="1" applyBorder="1"/>
    <xf numFmtId="0" fontId="39" fillId="0" borderId="0" xfId="0" applyFont="1" applyFill="1" applyBorder="1" applyAlignment="1" applyProtection="1">
      <protection locked="0" hidden="1"/>
    </xf>
    <xf numFmtId="0" fontId="25" fillId="0" borderId="0" xfId="0" applyFont="1" applyFill="1" applyBorder="1" applyAlignment="1" applyProtection="1">
      <alignment vertical="top" wrapText="1"/>
    </xf>
    <xf numFmtId="0" fontId="26" fillId="0" borderId="0" xfId="0" applyFont="1" applyFill="1" applyBorder="1" applyAlignment="1" applyProtection="1">
      <alignment horizontal="left" vertical="top" wrapText="1"/>
    </xf>
    <xf numFmtId="49" fontId="40" fillId="9" borderId="0" xfId="0" applyNumberFormat="1" applyFont="1" applyFill="1"/>
    <xf numFmtId="49" fontId="0" fillId="0" borderId="0" xfId="0" applyNumberFormat="1"/>
    <xf numFmtId="49" fontId="0" fillId="10" borderId="0" xfId="0" applyNumberFormat="1" applyFill="1"/>
    <xf numFmtId="49" fontId="0" fillId="11" borderId="0" xfId="0" applyNumberFormat="1" applyFill="1"/>
    <xf numFmtId="49" fontId="1" fillId="0" borderId="0" xfId="0" applyNumberFormat="1" applyFont="1"/>
    <xf numFmtId="0" fontId="1" fillId="0" borderId="0" xfId="0" applyFont="1"/>
    <xf numFmtId="49" fontId="1" fillId="11" borderId="0" xfId="0" applyNumberFormat="1" applyFont="1" applyFill="1"/>
    <xf numFmtId="0" fontId="16" fillId="0" borderId="0" xfId="0" applyFont="1" applyBorder="1" applyAlignment="1" applyProtection="1">
      <alignment horizontal="center"/>
    </xf>
    <xf numFmtId="0" fontId="16" fillId="0" borderId="0" xfId="0" applyFont="1" applyBorder="1" applyAlignment="1" applyProtection="1"/>
    <xf numFmtId="0" fontId="14" fillId="0" borderId="0" xfId="0" applyFont="1" applyBorder="1" applyAlignment="1" applyProtection="1"/>
    <xf numFmtId="0" fontId="41" fillId="0" borderId="0" xfId="0" applyFont="1" applyFill="1" applyBorder="1" applyProtection="1"/>
    <xf numFmtId="0" fontId="41" fillId="0" borderId="0" xfId="0" applyFont="1" applyBorder="1" applyProtection="1"/>
    <xf numFmtId="0" fontId="41" fillId="0" borderId="0" xfId="0" applyFont="1" applyBorder="1" applyAlignment="1" applyProtection="1"/>
    <xf numFmtId="0" fontId="1" fillId="0" borderId="0" xfId="0" quotePrefix="1" applyFont="1" applyAlignment="1">
      <alignment horizontal="center"/>
    </xf>
    <xf numFmtId="2" fontId="0" fillId="0" borderId="0" xfId="0" applyNumberFormat="1"/>
    <xf numFmtId="0" fontId="26" fillId="7" borderId="0" xfId="0" applyFont="1" applyFill="1" applyBorder="1" applyAlignment="1" applyProtection="1">
      <alignment horizontal="justify" vertical="justify" wrapText="1"/>
    </xf>
    <xf numFmtId="0" fontId="26" fillId="7" borderId="15" xfId="0" applyFont="1" applyFill="1" applyBorder="1" applyAlignment="1" applyProtection="1">
      <alignment horizontal="justify" vertical="justify" wrapText="1"/>
    </xf>
    <xf numFmtId="0" fontId="6" fillId="5" borderId="20" xfId="0" applyFont="1" applyFill="1" applyBorder="1" applyAlignment="1" applyProtection="1">
      <protection locked="0"/>
    </xf>
    <xf numFmtId="0" fontId="6" fillId="5" borderId="21" xfId="0" applyFont="1" applyFill="1" applyBorder="1" applyAlignment="1" applyProtection="1">
      <protection locked="0"/>
    </xf>
    <xf numFmtId="0" fontId="6" fillId="5" borderId="22" xfId="0" applyFont="1" applyFill="1" applyBorder="1" applyAlignment="1" applyProtection="1">
      <protection locked="0"/>
    </xf>
    <xf numFmtId="0" fontId="19" fillId="0" borderId="0" xfId="0" applyFont="1" applyFill="1" applyBorder="1" applyAlignment="1" applyProtection="1">
      <alignment horizontal="center"/>
    </xf>
    <xf numFmtId="0" fontId="8" fillId="0" borderId="0" xfId="0" applyFont="1" applyBorder="1" applyAlignment="1" applyProtection="1">
      <alignment horizontal="left"/>
    </xf>
    <xf numFmtId="0" fontId="6" fillId="0" borderId="0" xfId="0" applyFont="1" applyFill="1" applyBorder="1" applyAlignment="1" applyProtection="1">
      <alignment horizontal="center"/>
    </xf>
    <xf numFmtId="0" fontId="1" fillId="0" borderId="0" xfId="0" applyFont="1" applyBorder="1"/>
    <xf numFmtId="0" fontId="1" fillId="0" borderId="18" xfId="0" applyFont="1" applyBorder="1"/>
    <xf numFmtId="0" fontId="1" fillId="0" borderId="15" xfId="0" applyFont="1" applyBorder="1"/>
    <xf numFmtId="0" fontId="27" fillId="0" borderId="12" xfId="0" applyFont="1" applyFill="1" applyBorder="1" applyProtection="1"/>
    <xf numFmtId="0" fontId="27" fillId="0" borderId="15" xfId="0" applyFont="1" applyFill="1" applyBorder="1" applyProtection="1"/>
    <xf numFmtId="0" fontId="25" fillId="0" borderId="15" xfId="0" applyFont="1" applyFill="1" applyBorder="1" applyAlignment="1" applyProtection="1">
      <alignment horizontal="left" vertical="top" wrapText="1"/>
    </xf>
    <xf numFmtId="0" fontId="27" fillId="7" borderId="15" xfId="0" applyFont="1" applyFill="1" applyBorder="1" applyAlignment="1" applyProtection="1">
      <alignment vertical="center" wrapText="1"/>
    </xf>
    <xf numFmtId="0" fontId="27" fillId="7" borderId="15" xfId="0" applyFont="1" applyFill="1" applyBorder="1" applyProtection="1"/>
    <xf numFmtId="0" fontId="27" fillId="7" borderId="19" xfId="0" applyFont="1" applyFill="1" applyBorder="1" applyProtection="1"/>
    <xf numFmtId="0" fontId="0" fillId="0" borderId="0" xfId="0" applyBorder="1" applyProtection="1"/>
    <xf numFmtId="0" fontId="4" fillId="0" borderId="0" xfId="1" applyBorder="1" applyAlignment="1" applyProtection="1">
      <protection locked="0"/>
    </xf>
    <xf numFmtId="0" fontId="0" fillId="0" borderId="0" xfId="0" applyBorder="1" applyProtection="1">
      <protection locked="0"/>
    </xf>
    <xf numFmtId="0" fontId="26" fillId="0" borderId="15" xfId="0" applyFont="1" applyFill="1" applyBorder="1" applyAlignment="1" applyProtection="1"/>
    <xf numFmtId="0" fontId="2" fillId="7" borderId="0" xfId="0" applyFont="1" applyFill="1" applyBorder="1" applyAlignment="1" applyProtection="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wrapText="1" indent="6"/>
    </xf>
    <xf numFmtId="0" fontId="16" fillId="0" borderId="0" xfId="0" applyFont="1" applyBorder="1" applyAlignment="1" applyProtection="1">
      <alignment horizontal="left" wrapText="1"/>
    </xf>
    <xf numFmtId="0" fontId="5" fillId="0" borderId="0" xfId="0" applyFont="1" applyFill="1" applyBorder="1" applyAlignment="1">
      <alignmen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6" fillId="0" borderId="0" xfId="0" applyFont="1" applyFill="1" applyBorder="1" applyAlignment="1" applyProtection="1">
      <alignment vertical="top" wrapText="1"/>
      <protection locked="0"/>
    </xf>
    <xf numFmtId="0" fontId="42" fillId="0" borderId="0" xfId="0" applyFont="1" applyBorder="1" applyAlignment="1" applyProtection="1">
      <alignment horizontal="right"/>
    </xf>
    <xf numFmtId="0" fontId="44" fillId="0" borderId="0" xfId="0" applyFont="1" applyBorder="1" applyAlignment="1" applyProtection="1">
      <alignment vertical="top"/>
    </xf>
    <xf numFmtId="0" fontId="44" fillId="0" borderId="0" xfId="0" applyFont="1" applyBorder="1" applyAlignment="1" applyProtection="1">
      <alignment vertical="center"/>
    </xf>
    <xf numFmtId="0" fontId="0" fillId="0" borderId="0" xfId="0" applyFill="1" applyBorder="1"/>
    <xf numFmtId="0" fontId="49" fillId="0" borderId="33" xfId="0" applyFont="1" applyBorder="1" applyAlignment="1">
      <alignment vertical="center"/>
    </xf>
    <xf numFmtId="6" fontId="45" fillId="0" borderId="19" xfId="0" applyNumberFormat="1" applyFont="1" applyBorder="1" applyAlignment="1">
      <alignment horizontal="center" vertical="center"/>
    </xf>
    <xf numFmtId="0" fontId="46" fillId="0" borderId="0" xfId="0" applyFont="1" applyAlignment="1">
      <alignment horizontal="left" vertical="center" indent="3"/>
    </xf>
    <xf numFmtId="0" fontId="49" fillId="0" borderId="33" xfId="0" applyFont="1" applyBorder="1" applyAlignment="1">
      <alignment horizontal="center" vertical="center"/>
    </xf>
    <xf numFmtId="0" fontId="49" fillId="0" borderId="19" xfId="0" applyFont="1" applyBorder="1" applyAlignment="1">
      <alignment horizontal="center" vertical="center"/>
    </xf>
    <xf numFmtId="0" fontId="35" fillId="0" borderId="0" xfId="0" applyFont="1" applyAlignment="1">
      <alignment vertical="center"/>
    </xf>
    <xf numFmtId="0" fontId="6" fillId="8" borderId="0" xfId="0" applyFont="1" applyFill="1" applyAlignment="1">
      <alignment horizontal="left" vertical="center" wrapText="1"/>
    </xf>
    <xf numFmtId="2" fontId="8" fillId="0" borderId="0" xfId="0" applyNumberFormat="1" applyFont="1" applyFill="1" applyBorder="1" applyAlignment="1" applyProtection="1">
      <alignment vertical="center"/>
    </xf>
    <xf numFmtId="2" fontId="8" fillId="0" borderId="0" xfId="0" applyNumberFormat="1" applyFont="1" applyFill="1" applyBorder="1" applyAlignment="1" applyProtection="1">
      <alignment vertical="top"/>
    </xf>
    <xf numFmtId="2" fontId="8" fillId="0" borderId="0" xfId="0" applyNumberFormat="1" applyFont="1" applyFill="1" applyBorder="1" applyAlignment="1" applyProtection="1">
      <alignment horizontal="right" vertical="top"/>
    </xf>
    <xf numFmtId="0" fontId="42" fillId="0" borderId="0" xfId="0" applyFont="1" applyBorder="1" applyAlignment="1" applyProtection="1">
      <alignment horizontal="right" vertical="center"/>
    </xf>
    <xf numFmtId="0" fontId="25" fillId="0" borderId="20" xfId="0" applyFont="1" applyFill="1" applyBorder="1" applyAlignment="1" applyProtection="1">
      <alignment horizontal="center" vertical="top" wrapText="1"/>
    </xf>
    <xf numFmtId="0" fontId="25" fillId="0" borderId="21" xfId="0" applyFont="1" applyFill="1" applyBorder="1" applyAlignment="1" applyProtection="1">
      <alignment horizontal="center" vertical="top" wrapText="1"/>
    </xf>
    <xf numFmtId="0" fontId="25" fillId="0" borderId="22" xfId="0" applyFont="1" applyFill="1" applyBorder="1" applyAlignment="1" applyProtection="1">
      <alignment horizontal="center" vertical="top" wrapText="1"/>
    </xf>
    <xf numFmtId="0" fontId="6" fillId="5" borderId="20" xfId="0" applyFont="1" applyFill="1" applyBorder="1" applyAlignment="1" applyProtection="1">
      <protection locked="0"/>
    </xf>
    <xf numFmtId="0" fontId="6" fillId="5" borderId="21" xfId="0" applyFont="1" applyFill="1" applyBorder="1" applyAlignment="1" applyProtection="1">
      <protection locked="0"/>
    </xf>
    <xf numFmtId="0" fontId="6" fillId="5" borderId="22" xfId="0" applyFont="1" applyFill="1" applyBorder="1" applyAlignment="1" applyProtection="1">
      <protection locked="0"/>
    </xf>
    <xf numFmtId="0" fontId="6" fillId="5" borderId="23" xfId="0" applyFont="1" applyFill="1" applyBorder="1" applyAlignment="1" applyProtection="1">
      <alignment horizontal="left"/>
      <protection locked="0"/>
    </xf>
    <xf numFmtId="0" fontId="8" fillId="0" borderId="0" xfId="0" applyFont="1" applyBorder="1" applyAlignment="1" applyProtection="1">
      <alignment horizontal="left"/>
    </xf>
    <xf numFmtId="0" fontId="8" fillId="0" borderId="6" xfId="0" applyFont="1" applyBorder="1" applyAlignment="1" applyProtection="1">
      <alignment horizontal="left"/>
    </xf>
    <xf numFmtId="2" fontId="14" fillId="0" borderId="0" xfId="0" applyNumberFormat="1" applyFont="1" applyFill="1" applyBorder="1" applyAlignment="1" applyProtection="1">
      <alignment horizontal="center"/>
    </xf>
    <xf numFmtId="0" fontId="6" fillId="5" borderId="20" xfId="0" applyFont="1" applyFill="1" applyBorder="1" applyAlignment="1" applyProtection="1">
      <alignment horizontal="center"/>
      <protection locked="0"/>
    </xf>
    <xf numFmtId="0" fontId="6" fillId="5" borderId="21"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6" fillId="0" borderId="3"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5" borderId="20" xfId="0" applyFont="1" applyFill="1" applyBorder="1" applyAlignment="1" applyProtection="1">
      <alignment horizontal="center" vertical="top" wrapText="1"/>
      <protection locked="0"/>
    </xf>
    <xf numFmtId="0" fontId="6" fillId="5" borderId="21" xfId="0" applyFont="1" applyFill="1" applyBorder="1" applyAlignment="1" applyProtection="1">
      <alignment horizontal="center" vertical="top" wrapText="1"/>
      <protection locked="0"/>
    </xf>
    <xf numFmtId="0" fontId="6" fillId="5" borderId="22" xfId="0" applyFont="1" applyFill="1" applyBorder="1" applyAlignment="1" applyProtection="1">
      <alignment horizontal="center" vertical="top" wrapText="1"/>
      <protection locked="0"/>
    </xf>
    <xf numFmtId="0" fontId="6" fillId="5" borderId="2"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0" fontId="6" fillId="5" borderId="5" xfId="0" applyFont="1" applyFill="1" applyBorder="1" applyAlignment="1" applyProtection="1">
      <alignment horizontal="center"/>
      <protection locked="0"/>
    </xf>
    <xf numFmtId="0" fontId="6" fillId="5" borderId="0" xfId="0" applyFont="1" applyFill="1" applyBorder="1" applyAlignment="1" applyProtection="1">
      <alignment horizontal="center"/>
      <protection locked="0"/>
    </xf>
    <xf numFmtId="0" fontId="6" fillId="5" borderId="6" xfId="0" applyFont="1" applyFill="1" applyBorder="1" applyAlignment="1" applyProtection="1">
      <alignment horizontal="center"/>
      <protection locked="0"/>
    </xf>
    <xf numFmtId="0" fontId="6" fillId="5" borderId="9" xfId="0" applyFont="1" applyFill="1" applyBorder="1" applyAlignment="1" applyProtection="1">
      <alignment horizontal="center"/>
      <protection locked="0"/>
    </xf>
    <xf numFmtId="0" fontId="6" fillId="5" borderId="7" xfId="0" applyFont="1" applyFill="1" applyBorder="1" applyAlignment="1" applyProtection="1">
      <alignment horizontal="center"/>
      <protection locked="0"/>
    </xf>
    <xf numFmtId="0" fontId="6" fillId="5" borderId="8" xfId="0" applyFont="1" applyFill="1" applyBorder="1" applyAlignment="1" applyProtection="1">
      <alignment horizontal="center"/>
      <protection locked="0"/>
    </xf>
    <xf numFmtId="0" fontId="26" fillId="0" borderId="0"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 xfId="0" applyFont="1" applyFill="1" applyBorder="1" applyAlignment="1" applyProtection="1">
      <alignment horizontal="center" vertical="top" wrapText="1"/>
    </xf>
    <xf numFmtId="0" fontId="26" fillId="0" borderId="0" xfId="0" applyFont="1" applyFill="1" applyBorder="1" applyAlignment="1" applyProtection="1">
      <alignment horizontal="center" vertical="top" wrapText="1"/>
    </xf>
    <xf numFmtId="0" fontId="6" fillId="12" borderId="20" xfId="0" applyFont="1" applyFill="1" applyBorder="1" applyAlignment="1" applyProtection="1">
      <alignment horizontal="center"/>
    </xf>
    <xf numFmtId="0" fontId="6" fillId="12" borderId="21" xfId="0" applyFont="1" applyFill="1" applyBorder="1" applyAlignment="1" applyProtection="1">
      <alignment horizontal="center"/>
    </xf>
    <xf numFmtId="0" fontId="6" fillId="12" borderId="22" xfId="0" applyFont="1" applyFill="1" applyBorder="1" applyAlignment="1" applyProtection="1">
      <alignment horizontal="center"/>
    </xf>
    <xf numFmtId="0" fontId="10" fillId="0" borderId="0" xfId="0" applyFont="1" applyBorder="1" applyAlignment="1" applyProtection="1">
      <alignment horizontal="left" vertical="top" wrapText="1"/>
    </xf>
    <xf numFmtId="0" fontId="11" fillId="0" borderId="0" xfId="0" applyFont="1" applyBorder="1" applyAlignment="1" applyProtection="1"/>
    <xf numFmtId="0" fontId="33" fillId="7" borderId="12" xfId="0" applyFont="1" applyFill="1" applyBorder="1" applyAlignment="1" applyProtection="1">
      <alignment horizontal="center" vertical="center" wrapText="1"/>
    </xf>
    <xf numFmtId="0" fontId="33" fillId="7" borderId="18" xfId="0" applyFont="1" applyFill="1" applyBorder="1" applyAlignment="1" applyProtection="1">
      <alignment horizontal="center" vertical="center" wrapText="1"/>
    </xf>
    <xf numFmtId="0" fontId="33" fillId="7" borderId="0" xfId="0" applyFont="1" applyFill="1" applyBorder="1" applyAlignment="1" applyProtection="1">
      <alignment horizontal="center" vertical="center" wrapText="1"/>
    </xf>
    <xf numFmtId="0" fontId="33" fillId="7" borderId="15" xfId="0" applyFont="1" applyFill="1" applyBorder="1" applyAlignment="1" applyProtection="1">
      <alignment horizontal="center" vertical="center" wrapText="1"/>
    </xf>
    <xf numFmtId="0" fontId="6" fillId="0" borderId="11" xfId="0" applyFont="1" applyBorder="1" applyAlignment="1" applyProtection="1">
      <alignment horizontal="center"/>
    </xf>
    <xf numFmtId="0" fontId="6" fillId="0" borderId="12" xfId="0" applyFont="1" applyBorder="1" applyAlignment="1" applyProtection="1">
      <alignment horizontal="center"/>
    </xf>
    <xf numFmtId="0" fontId="6" fillId="0" borderId="28" xfId="0" applyFont="1" applyBorder="1" applyAlignment="1" applyProtection="1">
      <alignment horizontal="center"/>
    </xf>
    <xf numFmtId="0" fontId="6" fillId="0" borderId="13"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6" fillId="0" borderId="14"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26" fillId="7" borderId="0" xfId="0" applyFont="1" applyFill="1" applyBorder="1" applyAlignment="1" applyProtection="1">
      <alignment horizontal="center"/>
    </xf>
    <xf numFmtId="0" fontId="26" fillId="7" borderId="15" xfId="0" applyFont="1" applyFill="1" applyBorder="1" applyAlignment="1" applyProtection="1">
      <alignment horizontal="center"/>
    </xf>
    <xf numFmtId="0" fontId="16" fillId="0" borderId="0" xfId="0" applyFont="1" applyBorder="1" applyAlignment="1" applyProtection="1">
      <alignment horizontal="left" wrapText="1"/>
    </xf>
    <xf numFmtId="0" fontId="6" fillId="12" borderId="30" xfId="0" applyFont="1" applyFill="1" applyBorder="1" applyAlignment="1" applyProtection="1">
      <alignment horizontal="center"/>
    </xf>
    <xf numFmtId="0" fontId="6" fillId="12" borderId="31" xfId="0" applyFont="1" applyFill="1" applyBorder="1" applyAlignment="1" applyProtection="1">
      <alignment horizontal="center"/>
    </xf>
    <xf numFmtId="0" fontId="19" fillId="0" borderId="0" xfId="0" applyFont="1" applyFill="1" applyBorder="1" applyAlignment="1" applyProtection="1">
      <alignment horizontal="right" vertical="justify" wrapText="1"/>
    </xf>
    <xf numFmtId="0" fontId="20" fillId="0" borderId="0" xfId="0" applyFont="1" applyFill="1" applyBorder="1" applyAlignment="1" applyProtection="1">
      <alignment horizontal="right" vertical="justify" wrapText="1"/>
    </xf>
    <xf numFmtId="0" fontId="6" fillId="5" borderId="20" xfId="0" applyFont="1" applyFill="1" applyBorder="1" applyAlignment="1" applyProtection="1">
      <alignment horizontal="left"/>
      <protection locked="0"/>
    </xf>
    <xf numFmtId="0" fontId="6" fillId="5" borderId="21" xfId="0" applyFont="1" applyFill="1" applyBorder="1" applyAlignment="1" applyProtection="1">
      <alignment horizontal="left"/>
      <protection locked="0"/>
    </xf>
    <xf numFmtId="0" fontId="6" fillId="5" borderId="22" xfId="0" applyFont="1" applyFill="1" applyBorder="1" applyAlignment="1" applyProtection="1">
      <alignment horizontal="left"/>
      <protection locked="0"/>
    </xf>
    <xf numFmtId="0" fontId="6" fillId="5" borderId="2" xfId="0" applyFont="1" applyFill="1" applyBorder="1" applyAlignment="1" applyProtection="1">
      <alignment horizontal="left"/>
      <protection locked="0"/>
    </xf>
    <xf numFmtId="0" fontId="6" fillId="5" borderId="3"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6" fillId="5" borderId="9" xfId="0" applyFont="1" applyFill="1" applyBorder="1" applyAlignment="1" applyProtection="1">
      <alignment horizontal="left"/>
      <protection locked="0"/>
    </xf>
    <xf numFmtId="0" fontId="6" fillId="5" borderId="7" xfId="0" applyFont="1" applyFill="1" applyBorder="1" applyAlignment="1" applyProtection="1">
      <alignment horizontal="left"/>
      <protection locked="0"/>
    </xf>
    <xf numFmtId="0" fontId="6" fillId="5" borderId="8" xfId="0" applyFont="1" applyFill="1" applyBorder="1" applyAlignment="1" applyProtection="1">
      <alignment horizontal="left"/>
      <protection locked="0"/>
    </xf>
    <xf numFmtId="0" fontId="24" fillId="0" borderId="29" xfId="0" applyFont="1" applyBorder="1" applyAlignment="1">
      <alignment horizontal="center" wrapText="1"/>
    </xf>
    <xf numFmtId="0" fontId="24" fillId="0" borderId="3" xfId="0" applyFont="1" applyBorder="1" applyAlignment="1">
      <alignment horizontal="center" wrapText="1"/>
    </xf>
    <xf numFmtId="0" fontId="24" fillId="0" borderId="4" xfId="0" applyFont="1" applyBorder="1" applyAlignment="1">
      <alignment horizontal="center" wrapText="1"/>
    </xf>
    <xf numFmtId="0" fontId="24" fillId="0" borderId="14" xfId="0"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1" fillId="0" borderId="2" xfId="0" applyFont="1" applyBorder="1" applyAlignment="1">
      <alignment horizontal="left" wrapText="1"/>
    </xf>
    <xf numFmtId="0" fontId="24" fillId="0" borderId="3" xfId="0" applyFont="1" applyBorder="1" applyAlignment="1">
      <alignment horizontal="left" wrapText="1"/>
    </xf>
    <xf numFmtId="0" fontId="24" fillId="0" borderId="24" xfId="0" applyFont="1" applyBorder="1" applyAlignment="1">
      <alignment horizontal="left" wrapText="1"/>
    </xf>
    <xf numFmtId="0" fontId="24" fillId="0" borderId="9" xfId="0" applyFont="1" applyBorder="1" applyAlignment="1">
      <alignment horizontal="left" wrapText="1"/>
    </xf>
    <xf numFmtId="0" fontId="24" fillId="0" borderId="7" xfId="0" applyFont="1" applyBorder="1" applyAlignment="1">
      <alignment horizontal="left" wrapText="1"/>
    </xf>
    <xf numFmtId="0" fontId="24" fillId="0" borderId="25" xfId="0" applyFont="1" applyBorder="1" applyAlignment="1">
      <alignment horizontal="left" wrapText="1"/>
    </xf>
    <xf numFmtId="0" fontId="37" fillId="0" borderId="27" xfId="0" applyFont="1" applyBorder="1" applyAlignment="1" applyProtection="1">
      <alignment horizontal="center" vertical="center"/>
    </xf>
    <xf numFmtId="0" fontId="37" fillId="0" borderId="21" xfId="0" applyFont="1" applyBorder="1" applyAlignment="1" applyProtection="1">
      <alignment horizontal="center" vertical="center"/>
    </xf>
    <xf numFmtId="0" fontId="37" fillId="0" borderId="26" xfId="0" applyFont="1" applyBorder="1" applyAlignment="1" applyProtection="1">
      <alignment horizontal="center" vertical="center"/>
    </xf>
    <xf numFmtId="0" fontId="24" fillId="0" borderId="27"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20" xfId="0" applyFont="1" applyBorder="1" applyAlignment="1">
      <alignment horizontal="left"/>
    </xf>
    <xf numFmtId="0" fontId="24" fillId="0" borderId="21" xfId="0" applyFont="1" applyBorder="1" applyAlignment="1">
      <alignment horizontal="left"/>
    </xf>
    <xf numFmtId="0" fontId="24" fillId="0" borderId="26" xfId="0" applyFont="1" applyBorder="1" applyAlignment="1">
      <alignment horizontal="left"/>
    </xf>
    <xf numFmtId="0" fontId="24" fillId="0" borderId="29"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4" xfId="0" applyFont="1" applyBorder="1" applyAlignment="1">
      <alignment horizontal="left" vertical="center" wrapText="1"/>
    </xf>
    <xf numFmtId="0" fontId="24" fillId="0" borderId="9" xfId="0" applyFont="1" applyBorder="1" applyAlignment="1">
      <alignment horizontal="left" vertical="center" wrapText="1"/>
    </xf>
    <xf numFmtId="0" fontId="24" fillId="0" borderId="7" xfId="0" applyFont="1" applyBorder="1" applyAlignment="1">
      <alignment horizontal="left" vertical="center" wrapText="1"/>
    </xf>
    <xf numFmtId="0" fontId="24" fillId="0" borderId="25" xfId="0" applyFont="1" applyBorder="1" applyAlignment="1">
      <alignment horizontal="left" vertical="center" wrapText="1"/>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24" fillId="0" borderId="15" xfId="0" applyFont="1" applyBorder="1" applyAlignment="1">
      <alignment horizontal="left" vertical="center" wrapText="1"/>
    </xf>
    <xf numFmtId="0" fontId="24" fillId="0" borderId="2" xfId="0" applyFont="1" applyBorder="1" applyAlignment="1">
      <alignment horizontal="left" wrapText="1"/>
    </xf>
    <xf numFmtId="0" fontId="26" fillId="7" borderId="0" xfId="0" applyFont="1" applyFill="1" applyBorder="1" applyAlignment="1" applyProtection="1">
      <alignment horizontal="justify" vertical="justify" wrapText="1"/>
    </xf>
    <xf numFmtId="0" fontId="26" fillId="7" borderId="15" xfId="0" applyFont="1" applyFill="1" applyBorder="1" applyAlignment="1" applyProtection="1">
      <alignment horizontal="justify" vertical="justify" wrapText="1"/>
    </xf>
    <xf numFmtId="49" fontId="27" fillId="12" borderId="20" xfId="0" applyNumberFormat="1" applyFont="1" applyFill="1" applyBorder="1" applyAlignment="1" applyProtection="1">
      <alignment horizontal="center" vertical="top" wrapText="1"/>
      <protection locked="0"/>
    </xf>
    <xf numFmtId="49" fontId="27" fillId="12" borderId="21" xfId="0" applyNumberFormat="1" applyFont="1" applyFill="1" applyBorder="1" applyAlignment="1" applyProtection="1">
      <alignment horizontal="center" vertical="top" wrapText="1"/>
      <protection locked="0"/>
    </xf>
    <xf numFmtId="49" fontId="27" fillId="12" borderId="22" xfId="0" applyNumberFormat="1" applyFont="1" applyFill="1" applyBorder="1" applyAlignment="1" applyProtection="1">
      <alignment horizontal="center" vertical="top" wrapText="1"/>
      <protection locked="0"/>
    </xf>
    <xf numFmtId="0" fontId="27" fillId="12" borderId="2" xfId="0" applyFont="1" applyFill="1" applyBorder="1" applyAlignment="1" applyProtection="1">
      <alignment horizontal="center" vertical="center"/>
      <protection locked="0"/>
    </xf>
    <xf numFmtId="0" fontId="27" fillId="12" borderId="3" xfId="0" applyFont="1" applyFill="1" applyBorder="1" applyAlignment="1" applyProtection="1">
      <alignment horizontal="center" vertical="center"/>
      <protection locked="0"/>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27" fillId="12" borderId="0" xfId="0" applyFont="1" applyFill="1" applyBorder="1" applyAlignment="1" applyProtection="1">
      <alignment horizontal="center" vertical="center"/>
      <protection locked="0"/>
    </xf>
    <xf numFmtId="0" fontId="27" fillId="12" borderId="6" xfId="0" applyFont="1" applyFill="1" applyBorder="1" applyAlignment="1" applyProtection="1">
      <alignment horizontal="center" vertical="center"/>
      <protection locked="0"/>
    </xf>
    <xf numFmtId="0" fontId="27" fillId="12" borderId="9" xfId="0" applyFont="1" applyFill="1" applyBorder="1" applyAlignment="1" applyProtection="1">
      <alignment horizontal="center" vertical="center"/>
      <protection locked="0"/>
    </xf>
    <xf numFmtId="0" fontId="27" fillId="12" borderId="7" xfId="0" applyFont="1" applyFill="1" applyBorder="1" applyAlignment="1" applyProtection="1">
      <alignment horizontal="center" vertical="center"/>
      <protection locked="0"/>
    </xf>
    <xf numFmtId="0" fontId="27" fillId="12" borderId="8" xfId="0" applyFont="1" applyFill="1" applyBorder="1" applyAlignment="1" applyProtection="1">
      <alignment horizontal="center" vertical="center"/>
      <protection locked="0"/>
    </xf>
    <xf numFmtId="49" fontId="27" fillId="12" borderId="20" xfId="0" applyNumberFormat="1" applyFont="1" applyFill="1" applyBorder="1" applyAlignment="1" applyProtection="1">
      <alignment horizontal="center" vertical="center" wrapText="1"/>
      <protection locked="0"/>
    </xf>
    <xf numFmtId="49" fontId="27" fillId="12" borderId="21" xfId="0" applyNumberFormat="1" applyFont="1" applyFill="1" applyBorder="1" applyAlignment="1" applyProtection="1">
      <alignment horizontal="center" vertical="center" wrapText="1"/>
      <protection locked="0"/>
    </xf>
    <xf numFmtId="49" fontId="27" fillId="12" borderId="22" xfId="0" applyNumberFormat="1" applyFont="1" applyFill="1" applyBorder="1" applyAlignment="1" applyProtection="1">
      <alignment horizontal="center" vertical="center" wrapText="1"/>
      <protection locked="0"/>
    </xf>
    <xf numFmtId="0" fontId="32" fillId="0" borderId="0" xfId="0" applyFont="1" applyBorder="1" applyAlignment="1" applyProtection="1">
      <alignment horizontal="center" vertical="center"/>
    </xf>
    <xf numFmtId="0" fontId="32" fillId="0" borderId="15" xfId="0" applyFont="1" applyBorder="1" applyAlignment="1" applyProtection="1">
      <alignment horizontal="center" vertical="center"/>
    </xf>
    <xf numFmtId="0" fontId="34" fillId="5" borderId="2" xfId="0" applyFont="1" applyFill="1" applyBorder="1" applyAlignment="1" applyProtection="1">
      <alignment horizontal="justify" vertical="top" wrapText="1"/>
      <protection locked="0"/>
    </xf>
    <xf numFmtId="0" fontId="34" fillId="5" borderId="3" xfId="0" applyFont="1" applyFill="1" applyBorder="1" applyAlignment="1" applyProtection="1">
      <alignment horizontal="justify" vertical="top" wrapText="1"/>
      <protection locked="0"/>
    </xf>
    <xf numFmtId="0" fontId="34" fillId="5" borderId="24" xfId="0" applyFont="1" applyFill="1" applyBorder="1" applyAlignment="1" applyProtection="1">
      <alignment horizontal="justify" vertical="top" wrapText="1"/>
      <protection locked="0"/>
    </xf>
    <xf numFmtId="0" fontId="34" fillId="5" borderId="5" xfId="0" applyFont="1" applyFill="1" applyBorder="1" applyAlignment="1" applyProtection="1">
      <alignment horizontal="justify" vertical="top" wrapText="1"/>
      <protection locked="0"/>
    </xf>
    <xf numFmtId="0" fontId="34" fillId="5" borderId="0" xfId="0" applyFont="1" applyFill="1" applyBorder="1" applyAlignment="1" applyProtection="1">
      <alignment horizontal="justify" vertical="top" wrapText="1"/>
      <protection locked="0"/>
    </xf>
    <xf numFmtId="0" fontId="34" fillId="5" borderId="15" xfId="0" applyFont="1" applyFill="1" applyBorder="1" applyAlignment="1" applyProtection="1">
      <alignment horizontal="justify" vertical="top" wrapText="1"/>
      <protection locked="0"/>
    </xf>
    <xf numFmtId="0" fontId="34" fillId="5" borderId="9" xfId="0" applyFont="1" applyFill="1" applyBorder="1" applyAlignment="1" applyProtection="1">
      <alignment horizontal="justify" vertical="top" wrapText="1"/>
      <protection locked="0"/>
    </xf>
    <xf numFmtId="0" fontId="34" fillId="5" borderId="7" xfId="0" applyFont="1" applyFill="1" applyBorder="1" applyAlignment="1" applyProtection="1">
      <alignment horizontal="justify" vertical="top" wrapText="1"/>
      <protection locked="0"/>
    </xf>
    <xf numFmtId="0" fontId="34" fillId="5" borderId="25" xfId="0" applyFont="1" applyFill="1" applyBorder="1" applyAlignment="1" applyProtection="1">
      <alignment horizontal="justify" vertical="top" wrapText="1"/>
      <protection locked="0"/>
    </xf>
    <xf numFmtId="0" fontId="25" fillId="0" borderId="23" xfId="0" applyFont="1" applyFill="1" applyBorder="1" applyAlignment="1" applyProtection="1">
      <alignment horizontal="center" vertical="top" wrapText="1"/>
    </xf>
    <xf numFmtId="0" fontId="8" fillId="7" borderId="13" xfId="0" applyFont="1" applyFill="1" applyBorder="1" applyAlignment="1" applyProtection="1">
      <alignment horizontal="center"/>
    </xf>
    <xf numFmtId="0" fontId="8" fillId="7" borderId="0" xfId="0" applyFont="1" applyFill="1" applyBorder="1" applyAlignment="1" applyProtection="1">
      <alignment horizontal="center"/>
    </xf>
    <xf numFmtId="0" fontId="8" fillId="7" borderId="15" xfId="0" applyFont="1" applyFill="1" applyBorder="1" applyAlignment="1" applyProtection="1">
      <alignment horizontal="center"/>
    </xf>
    <xf numFmtId="0" fontId="6" fillId="6" borderId="0" xfId="0" applyFont="1" applyFill="1" applyBorder="1" applyAlignment="1" applyProtection="1">
      <alignment horizontal="center"/>
    </xf>
    <xf numFmtId="2" fontId="8" fillId="5" borderId="20" xfId="0" applyNumberFormat="1" applyFont="1" applyFill="1" applyBorder="1" applyAlignment="1" applyProtection="1">
      <alignment horizontal="center"/>
      <protection locked="0"/>
    </xf>
    <xf numFmtId="2" fontId="8" fillId="5" borderId="21" xfId="0" applyNumberFormat="1" applyFont="1" applyFill="1" applyBorder="1" applyAlignment="1" applyProtection="1">
      <alignment horizontal="center"/>
      <protection locked="0"/>
    </xf>
    <xf numFmtId="2" fontId="8" fillId="5" borderId="22" xfId="0" applyNumberFormat="1" applyFont="1" applyFill="1" applyBorder="1" applyAlignment="1" applyProtection="1">
      <alignment horizontal="center"/>
      <protection locked="0"/>
    </xf>
    <xf numFmtId="0" fontId="6" fillId="0" borderId="20" xfId="0" applyFont="1" applyFill="1" applyBorder="1" applyAlignment="1" applyProtection="1">
      <alignment horizontal="center"/>
    </xf>
    <xf numFmtId="0" fontId="6" fillId="0" borderId="21" xfId="0" applyFont="1" applyFill="1" applyBorder="1" applyAlignment="1" applyProtection="1">
      <alignment horizontal="center"/>
    </xf>
    <xf numFmtId="0" fontId="6" fillId="0" borderId="22" xfId="0" applyFont="1" applyFill="1" applyBorder="1" applyAlignment="1" applyProtection="1">
      <alignment horizontal="center"/>
    </xf>
    <xf numFmtId="2" fontId="19" fillId="6"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center"/>
    </xf>
    <xf numFmtId="0" fontId="20" fillId="0" borderId="20" xfId="0" applyFont="1" applyFill="1" applyBorder="1" applyAlignment="1" applyProtection="1">
      <alignment horizontal="center"/>
    </xf>
    <xf numFmtId="0" fontId="20" fillId="0" borderId="21" xfId="0" applyFont="1" applyFill="1" applyBorder="1" applyAlignment="1" applyProtection="1">
      <alignment horizontal="center"/>
    </xf>
    <xf numFmtId="0" fontId="20" fillId="0" borderId="22" xfId="0" applyFont="1" applyFill="1" applyBorder="1" applyAlignment="1" applyProtection="1">
      <alignment horizontal="center"/>
    </xf>
    <xf numFmtId="0" fontId="19" fillId="0" borderId="0" xfId="0" applyFont="1" applyFill="1" applyBorder="1" applyAlignment="1" applyProtection="1">
      <alignment horizontal="center"/>
    </xf>
    <xf numFmtId="0" fontId="17" fillId="0" borderId="0" xfId="0" applyFont="1" applyBorder="1" applyAlignment="1" applyProtection="1">
      <alignment horizontal="center" vertical="center" wrapText="1"/>
    </xf>
    <xf numFmtId="0" fontId="44" fillId="0" borderId="0" xfId="0" applyFont="1" applyBorder="1" applyAlignment="1" applyProtection="1">
      <alignment horizontal="left"/>
    </xf>
    <xf numFmtId="0" fontId="6" fillId="8" borderId="20" xfId="0" applyFont="1" applyFill="1" applyBorder="1" applyAlignment="1" applyProtection="1">
      <alignment horizontal="center"/>
    </xf>
    <xf numFmtId="0" fontId="6" fillId="8" borderId="21" xfId="0" applyFont="1" applyFill="1" applyBorder="1" applyAlignment="1" applyProtection="1">
      <alignment horizontal="center"/>
    </xf>
    <xf numFmtId="0" fontId="6" fillId="8" borderId="22" xfId="0" applyFont="1" applyFill="1" applyBorder="1" applyAlignment="1" applyProtection="1">
      <alignment horizontal="center"/>
    </xf>
    <xf numFmtId="0" fontId="44" fillId="0" borderId="0" xfId="0" applyFont="1" applyBorder="1" applyAlignment="1" applyProtection="1">
      <alignment horizontal="left" vertical="center"/>
    </xf>
    <xf numFmtId="0" fontId="52"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wrapText="1"/>
    </xf>
    <xf numFmtId="0" fontId="25" fillId="0" borderId="0" xfId="0" applyFont="1" applyFill="1" applyBorder="1" applyAlignment="1" applyProtection="1">
      <alignment horizontal="center" vertical="top" wrapText="1"/>
    </xf>
    <xf numFmtId="0" fontId="5" fillId="0" borderId="0" xfId="0" applyFont="1" applyFill="1" applyBorder="1" applyAlignment="1">
      <alignment wrapText="1"/>
    </xf>
    <xf numFmtId="0" fontId="48" fillId="13" borderId="34" xfId="0" applyFont="1" applyFill="1" applyBorder="1" applyAlignment="1">
      <alignment horizontal="center" vertical="center"/>
    </xf>
    <xf numFmtId="0" fontId="48" fillId="13" borderId="32" xfId="0" applyFont="1" applyFill="1" applyBorder="1" applyAlignment="1">
      <alignment horizontal="center" vertical="center"/>
    </xf>
    <xf numFmtId="0" fontId="1" fillId="0" borderId="13" xfId="0"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Drop" dropLines="10" dropStyle="combo" dx="16" fmlaLink="Hoja1!$B$75" fmlaRange="Hoja1!$B$70:$B$74" noThreeD="1" sel="2" val="0"/>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Style="combo" dx="16" fmlaLink="Hoja1!$B$38" fmlaRange="Hoja1!$B$33:$B$36" sel="4" val="0"/>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Drop" dropStyle="combo" dx="16" fmlaLink="Hoja1!$S$2" fmlaRange="Hoja1!$S$3:$S$15" noThreeD="1" sel="0" val="0"/>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14" dropStyle="combo" dx="16" fmlaLink="Hoja1!$F$3" fmlaRange="Hoja1!$E$2:$E$16" sel="1" val="0"/>
</file>

<file path=xl/ctrlProps/ctrlProp5.xml><?xml version="1.0" encoding="utf-8"?>
<formControlPr xmlns="http://schemas.microsoft.com/office/spreadsheetml/2009/9/main" objectType="Drop" dropStyle="combo" dx="16" fmlaLink="Hoja1!$E$17" fmlaRange="Hoja1!$B$18:$B$30" sel="1" val="0"/>
</file>

<file path=xl/ctrlProps/ctrlProp6.xml><?xml version="1.0" encoding="utf-8"?>
<formControlPr xmlns="http://schemas.microsoft.com/office/spreadsheetml/2009/9/main" objectType="Drop" dropLines="10" dropStyle="combo" dx="16" fmlaLink="Hoja1!$B$50" fmlaRange="Hoja1!$B$40:$B$48" sel="1" val="0"/>
</file>

<file path=xl/ctrlProps/ctrlProp7.xml><?xml version="1.0" encoding="utf-8"?>
<formControlPr xmlns="http://schemas.microsoft.com/office/spreadsheetml/2009/9/main" objectType="Drop" dropStyle="combo" dx="16" fmlaLink="Hoja1!$B$57" fmlaRange="Hoja1!$B$52:$B$55" sel="4" val="0"/>
</file>

<file path=xl/ctrlProps/ctrlProp8.xml><?xml version="1.0" encoding="utf-8"?>
<formControlPr xmlns="http://schemas.microsoft.com/office/spreadsheetml/2009/9/main" objectType="Drop" dropLines="3" dropStyle="combo" dx="16" fmlaLink="Hoja1!$B$7" fmlaRange="Hoja1!$B$4:$B$6" sel="3" val="0"/>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114300</xdr:colOff>
      <xdr:row>51</xdr:row>
      <xdr:rowOff>114300</xdr:rowOff>
    </xdr:from>
    <xdr:to>
      <xdr:col>17</xdr:col>
      <xdr:colOff>57150</xdr:colOff>
      <xdr:row>58</xdr:row>
      <xdr:rowOff>57150</xdr:rowOff>
    </xdr:to>
    <xdr:sp macro="" textlink="">
      <xdr:nvSpPr>
        <xdr:cNvPr id="14389" name="Rectangle 127"/>
        <xdr:cNvSpPr>
          <a:spLocks noChangeArrowheads="1"/>
        </xdr:cNvSpPr>
      </xdr:nvSpPr>
      <xdr:spPr bwMode="auto">
        <a:xfrm>
          <a:off x="400050" y="8153400"/>
          <a:ext cx="4143375" cy="1247775"/>
        </a:xfrm>
        <a:prstGeom prst="rect">
          <a:avLst/>
        </a:prstGeom>
        <a:noFill/>
        <a:ln w="9525" cap="rnd" algn="ctr">
          <a:solidFill>
            <a:srgbClr val="000000"/>
          </a:solidFill>
          <a:prstDash val="sysDot"/>
          <a:miter lim="800000"/>
          <a:headEnd/>
          <a:tailEnd/>
        </a:ln>
      </xdr:spPr>
    </xdr:sp>
    <xdr:clientData/>
  </xdr:twoCellAnchor>
  <xdr:twoCellAnchor>
    <xdr:from>
      <xdr:col>19</xdr:col>
      <xdr:colOff>171450</xdr:colOff>
      <xdr:row>74</xdr:row>
      <xdr:rowOff>111125</xdr:rowOff>
    </xdr:from>
    <xdr:to>
      <xdr:col>20</xdr:col>
      <xdr:colOff>171450</xdr:colOff>
      <xdr:row>76</xdr:row>
      <xdr:rowOff>57150</xdr:rowOff>
    </xdr:to>
    <xdr:sp macro="" textlink="">
      <xdr:nvSpPr>
        <xdr:cNvPr id="14390" name="AutoShape 120"/>
        <xdr:cNvSpPr>
          <a:spLocks noChangeArrowheads="1"/>
        </xdr:cNvSpPr>
      </xdr:nvSpPr>
      <xdr:spPr bwMode="auto">
        <a:xfrm rot="5400000">
          <a:off x="5032375" y="11537950"/>
          <a:ext cx="200025" cy="17462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20</xdr:col>
      <xdr:colOff>257175</xdr:colOff>
      <xdr:row>77</xdr:row>
      <xdr:rowOff>12700</xdr:rowOff>
    </xdr:from>
    <xdr:to>
      <xdr:col>20</xdr:col>
      <xdr:colOff>431800</xdr:colOff>
      <xdr:row>79</xdr:row>
      <xdr:rowOff>41275</xdr:rowOff>
    </xdr:to>
    <xdr:sp macro="" textlink="">
      <xdr:nvSpPr>
        <xdr:cNvPr id="14391" name="AutoShape 121"/>
        <xdr:cNvSpPr>
          <a:spLocks noChangeArrowheads="1"/>
        </xdr:cNvSpPr>
      </xdr:nvSpPr>
      <xdr:spPr bwMode="auto">
        <a:xfrm rot="5400000">
          <a:off x="5299075" y="11861800"/>
          <a:ext cx="187325" cy="17462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31</xdr:col>
      <xdr:colOff>133350</xdr:colOff>
      <xdr:row>105</xdr:row>
      <xdr:rowOff>0</xdr:rowOff>
    </xdr:from>
    <xdr:to>
      <xdr:col>49</xdr:col>
      <xdr:colOff>171450</xdr:colOff>
      <xdr:row>109</xdr:row>
      <xdr:rowOff>104775</xdr:rowOff>
    </xdr:to>
    <xdr:sp macro="" textlink="">
      <xdr:nvSpPr>
        <xdr:cNvPr id="14392" name="Rectangle 136"/>
        <xdr:cNvSpPr>
          <a:spLocks noChangeArrowheads="1"/>
        </xdr:cNvSpPr>
      </xdr:nvSpPr>
      <xdr:spPr bwMode="auto">
        <a:xfrm>
          <a:off x="8591550" y="15630525"/>
          <a:ext cx="3124200" cy="981075"/>
        </a:xfrm>
        <a:prstGeom prst="rect">
          <a:avLst/>
        </a:prstGeom>
        <a:noFill/>
        <a:ln w="9525" cap="rnd" algn="ctr">
          <a:solidFill>
            <a:srgbClr val="000000"/>
          </a:solidFill>
          <a:prstDash val="sysDot"/>
          <a:miter lim="800000"/>
          <a:headEnd/>
          <a:tailEnd/>
        </a:ln>
      </xdr:spPr>
    </xdr:sp>
    <xdr:clientData/>
  </xdr:twoCellAnchor>
  <xdr:twoCellAnchor>
    <xdr:from>
      <xdr:col>3</xdr:col>
      <xdr:colOff>144993</xdr:colOff>
      <xdr:row>174</xdr:row>
      <xdr:rowOff>180119</xdr:rowOff>
    </xdr:from>
    <xdr:to>
      <xdr:col>58</xdr:col>
      <xdr:colOff>110741</xdr:colOff>
      <xdr:row>175</xdr:row>
      <xdr:rowOff>8669</xdr:rowOff>
    </xdr:to>
    <xdr:sp macro="" textlink="">
      <xdr:nvSpPr>
        <xdr:cNvPr id="10" name="Text Box 137"/>
        <xdr:cNvSpPr txBox="1">
          <a:spLocks noChangeArrowheads="1"/>
        </xdr:cNvSpPr>
      </xdr:nvSpPr>
      <xdr:spPr bwMode="auto">
        <a:xfrm>
          <a:off x="600076" y="31559702"/>
          <a:ext cx="12157748" cy="347134"/>
        </a:xfrm>
        <a:prstGeom prst="rect">
          <a:avLst/>
        </a:prstGeom>
        <a:noFill/>
        <a:ln w="9525" cap="rnd" algn="ctr">
          <a:noFill/>
          <a:prstDash val="sysDot"/>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VARIAS CENTRALES SOLICITAN CONJUNTAMENTE PUNTO DE CONEXIÓN Y COMPARTIR INFRAESTRUCTURA DE EVACUACIÓN.  SE ADJUNTA AUTORIZACIÓN  A UN REPRESENTANTE QUE ACTUARÁ COMO SOLICITANTE.  SE DEBERÁ COMPLETAR UN FORMULARIO INDIVIDUAL POR CADA CENTRAL Y UNO POR LA POTENCIA TOTAL</a:t>
          </a:r>
        </a:p>
      </xdr:txBody>
    </xdr:sp>
    <xdr:clientData/>
  </xdr:twoCellAnchor>
  <xdr:twoCellAnchor editAs="oneCell">
    <xdr:from>
      <xdr:col>2</xdr:col>
      <xdr:colOff>133350</xdr:colOff>
      <xdr:row>117</xdr:row>
      <xdr:rowOff>47625</xdr:rowOff>
    </xdr:from>
    <xdr:to>
      <xdr:col>7</xdr:col>
      <xdr:colOff>161925</xdr:colOff>
      <xdr:row>117</xdr:row>
      <xdr:rowOff>0</xdr:rowOff>
    </xdr:to>
    <xdr:pic>
      <xdr:nvPicPr>
        <xdr:cNvPr id="14396" name="Picture 10"/>
        <xdr:cNvPicPr>
          <a:picLocks noChangeAspect="1" noChangeArrowheads="1"/>
        </xdr:cNvPicPr>
      </xdr:nvPicPr>
      <xdr:blipFill>
        <a:blip xmlns:r="http://schemas.openxmlformats.org/officeDocument/2006/relationships" r:embed="rId1"/>
        <a:srcRect/>
        <a:stretch>
          <a:fillRect/>
        </a:stretch>
      </xdr:blipFill>
      <xdr:spPr bwMode="auto">
        <a:xfrm>
          <a:off x="419100" y="20173950"/>
          <a:ext cx="1057275" cy="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86</xdr:row>
          <xdr:rowOff>19050</xdr:rowOff>
        </xdr:from>
        <xdr:to>
          <xdr:col>3</xdr:col>
          <xdr:colOff>133350</xdr:colOff>
          <xdr:row>89</xdr:row>
          <xdr:rowOff>9525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HIBRIDACIÓN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55</xdr:col>
          <xdr:colOff>333375</xdr:colOff>
          <xdr:row>74</xdr:row>
          <xdr:rowOff>28575</xdr:rowOff>
        </xdr:to>
        <xdr:sp macro="" textlink="">
          <xdr:nvSpPr>
            <xdr:cNvPr id="9287" name="Drop Down 71" hidden="1">
              <a:extLst>
                <a:ext uri="{63B3BB69-23CF-44E3-9099-C40C66FF867C}">
                  <a14:compatExt spid="_x0000_s92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xdr:row>
          <xdr:rowOff>9525</xdr:rowOff>
        </xdr:from>
        <xdr:to>
          <xdr:col>54</xdr:col>
          <xdr:colOff>114300</xdr:colOff>
          <xdr:row>53</xdr:row>
          <xdr:rowOff>133350</xdr:rowOff>
        </xdr:to>
        <xdr:sp macro="" textlink="">
          <xdr:nvSpPr>
            <xdr:cNvPr id="9308" name="Check Box 92" descr=" ¿SE ADJUNTA DOCUMENTO POR EL CUAL EL TITULAR DE LA INSTALACIÓN AUTORIZA AL SOLICITANTE PARA ACTUAR EN REPRESENTACIÓN SUYA?"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99</xdr:row>
          <xdr:rowOff>0</xdr:rowOff>
        </xdr:from>
        <xdr:to>
          <xdr:col>13</xdr:col>
          <xdr:colOff>895350</xdr:colOff>
          <xdr:row>99</xdr:row>
          <xdr:rowOff>209550</xdr:rowOff>
        </xdr:to>
        <xdr:sp macro="" textlink="">
          <xdr:nvSpPr>
            <xdr:cNvPr id="9326" name="Drop Down 110" hidden="1">
              <a:extLst>
                <a:ext uri="{63B3BB69-23CF-44E3-9099-C40C66FF867C}">
                  <a14:compatExt spid="_x0000_s9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99</xdr:row>
          <xdr:rowOff>0</xdr:rowOff>
        </xdr:from>
        <xdr:to>
          <xdr:col>55</xdr:col>
          <xdr:colOff>38100</xdr:colOff>
          <xdr:row>99</xdr:row>
          <xdr:rowOff>209550</xdr:rowOff>
        </xdr:to>
        <xdr:sp macro="" textlink="">
          <xdr:nvSpPr>
            <xdr:cNvPr id="9327" name="Drop Down 111" hidden="1">
              <a:extLst>
                <a:ext uri="{63B3BB69-23CF-44E3-9099-C40C66FF867C}">
                  <a14:compatExt spid="_x0000_s9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74</xdr:row>
          <xdr:rowOff>76200</xdr:rowOff>
        </xdr:from>
        <xdr:to>
          <xdr:col>55</xdr:col>
          <xdr:colOff>333375</xdr:colOff>
          <xdr:row>76</xdr:row>
          <xdr:rowOff>66675</xdr:rowOff>
        </xdr:to>
        <xdr:sp macro="" textlink="">
          <xdr:nvSpPr>
            <xdr:cNvPr id="9332" name="Drop Down 116" hidden="1">
              <a:extLst>
                <a:ext uri="{63B3BB69-23CF-44E3-9099-C40C66FF867C}">
                  <a14:compatExt spid="_x0000_s9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504825</xdr:colOff>
          <xdr:row>76</xdr:row>
          <xdr:rowOff>161925</xdr:rowOff>
        </xdr:from>
        <xdr:to>
          <xdr:col>55</xdr:col>
          <xdr:colOff>333375</xdr:colOff>
          <xdr:row>79</xdr:row>
          <xdr:rowOff>66675</xdr:rowOff>
        </xdr:to>
        <xdr:sp macro="" textlink="">
          <xdr:nvSpPr>
            <xdr:cNvPr id="9333" name="Drop Down 117" hidden="1">
              <a:extLst>
                <a:ext uri="{63B3BB69-23CF-44E3-9099-C40C66FF867C}">
                  <a14:compatExt spid="_x0000_s9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84</xdr:row>
          <xdr:rowOff>57150</xdr:rowOff>
        </xdr:from>
        <xdr:to>
          <xdr:col>41</xdr:col>
          <xdr:colOff>9525</xdr:colOff>
          <xdr:row>85</xdr:row>
          <xdr:rowOff>228600</xdr:rowOff>
        </xdr:to>
        <xdr:sp macro="" textlink="">
          <xdr:nvSpPr>
            <xdr:cNvPr id="9347" name="Drop Down 131" hidden="1">
              <a:extLst>
                <a:ext uri="{63B3BB69-23CF-44E3-9099-C40C66FF867C}">
                  <a14:compatExt spid="_x0000_s9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65</xdr:row>
          <xdr:rowOff>104775</xdr:rowOff>
        </xdr:from>
        <xdr:to>
          <xdr:col>43</xdr:col>
          <xdr:colOff>9525</xdr:colOff>
          <xdr:row>67</xdr:row>
          <xdr:rowOff>28575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89</xdr:row>
          <xdr:rowOff>47625</xdr:rowOff>
        </xdr:from>
        <xdr:to>
          <xdr:col>9</xdr:col>
          <xdr:colOff>161925</xdr:colOff>
          <xdr:row>92</xdr:row>
          <xdr:rowOff>76200</xdr:rowOff>
        </xdr:to>
        <xdr:sp macro="" textlink="">
          <xdr:nvSpPr>
            <xdr:cNvPr id="9370" name="Check Box 154" descr=" ¿SE ADJUNTA DOCUMENTO POR EL CUAL EL TITULAR DE LA INSTALACIÓN AUTORIZA AL SOLICITANTE PARA ACTUAR EN REPRESENTACIÓN SUYA?"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TECNOLOGÍA ACTUAL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92</xdr:row>
          <xdr:rowOff>133350</xdr:rowOff>
        </xdr:from>
        <xdr:to>
          <xdr:col>12</xdr:col>
          <xdr:colOff>95250</xdr:colOff>
          <xdr:row>95</xdr:row>
          <xdr:rowOff>9525</xdr:rowOff>
        </xdr:to>
        <xdr:sp macro="" textlink="">
          <xdr:nvSpPr>
            <xdr:cNvPr id="9371" name="Check Box 155" descr=" ¿SE ADJUNTA DOCUMENTO POR EL CUAL EL TITULAR DE LA INSTALACIÓN AUTORIZA AL SOLICITANTE PARA ACTUAR EN REPRESENTACIÓN SUYA?"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 POTENCIA TECNOLOGÍA ACTUAL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16</xdr:col>
          <xdr:colOff>180975</xdr:colOff>
          <xdr:row>76</xdr:row>
          <xdr:rowOff>66675</xdr:rowOff>
        </xdr:to>
        <xdr:sp macro="" textlink="">
          <xdr:nvSpPr>
            <xdr:cNvPr id="9719" name="Drop Down 503" hidden="1">
              <a:extLst>
                <a:ext uri="{63B3BB69-23CF-44E3-9099-C40C66FF867C}">
                  <a14:compatExt spid="_x0000_s9719"/>
                </a:ext>
              </a:extLst>
            </xdr:cNvPr>
            <xdr:cNvSpPr/>
          </xdr:nvSpPr>
          <xdr:spPr bwMode="auto">
            <a:xfrm>
              <a:off x="0" y="0"/>
              <a:ext cx="0" cy="0"/>
            </a:xfrm>
            <a:prstGeom prst="rect">
              <a:avLst/>
            </a:prstGeom>
            <a:noFill/>
            <a:ln>
              <a:noFill/>
            </a:ln>
            <a:extLst>
              <a:ext uri="{91240B29-F687-4F45-9708-019B960494DF}">
                <a14:hiddenLine w="9525" cap="rnd">
                  <a:noFill/>
                  <a:prstDash val="sysDot"/>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68</xdr:row>
          <xdr:rowOff>152400</xdr:rowOff>
        </xdr:from>
        <xdr:to>
          <xdr:col>57</xdr:col>
          <xdr:colOff>133350</xdr:colOff>
          <xdr:row>95</xdr:row>
          <xdr:rowOff>209550</xdr:rowOff>
        </xdr:to>
        <xdr:sp macro="" textlink="">
          <xdr:nvSpPr>
            <xdr:cNvPr id="9784" name="Group Box 568" descr="ESTRUCTURA" hidden="1">
              <a:extLst>
                <a:ext uri="{63B3BB69-23CF-44E3-9099-C40C66FF867C}">
                  <a14:compatExt spid="_x0000_s97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166</xdr:row>
          <xdr:rowOff>38100</xdr:rowOff>
        </xdr:from>
        <xdr:to>
          <xdr:col>29</xdr:col>
          <xdr:colOff>47625</xdr:colOff>
          <xdr:row>167</xdr:row>
          <xdr:rowOff>85725</xdr:rowOff>
        </xdr:to>
        <xdr:sp macro="" textlink="">
          <xdr:nvSpPr>
            <xdr:cNvPr id="9793" name="Check Box 577" descr=" ¿SE ADJUNTA DOCUMENTO POR EL CUAL EL TITULAR DE LA INSTALACIÓN AUTORIZA AL SOLICITANTE PARA ACTUAR EN REPRESENTACIÓN SUYA?" hidden="1">
              <a:extLst>
                <a:ext uri="{63B3BB69-23CF-44E3-9099-C40C66FF867C}">
                  <a14:compatExt spid="_x0000_s9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SI EXISTE REPRESENTANTE DEL SOLICITANTE, ADJUNTAR ESCRITO DEL SOLICITANTE AUTORIZANDO LA REPRESENTACIÓN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169</xdr:row>
          <xdr:rowOff>95250</xdr:rowOff>
        </xdr:from>
        <xdr:to>
          <xdr:col>34</xdr:col>
          <xdr:colOff>38100</xdr:colOff>
          <xdr:row>170</xdr:row>
          <xdr:rowOff>161925</xdr:rowOff>
        </xdr:to>
        <xdr:sp macro="" textlink="">
          <xdr:nvSpPr>
            <xdr:cNvPr id="9794" name="Check Box 578" descr=" ¿SE ADJUNTA DOCUMENTO POR EL CUAL EL TITULAR DE LA INSTALACIÓN AUTORIZA AL SOLICITANTE PARA ACTUAR EN REPRESENTACIÓN SUYA?" hidden="1">
              <a:extLst>
                <a:ext uri="{63B3BB69-23CF-44E3-9099-C40C66FF867C}">
                  <a14:compatExt spid="_x0000_s9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DECLARACIÓN DEL PROPIETARIO DEL INMUEBLE DANDO SU CONFORMIDAD A LA SOLICITUD DE PUNTO DE CONEXIÓN (Solo para las sujetas al RD1699/11)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162</xdr:row>
          <xdr:rowOff>0</xdr:rowOff>
        </xdr:from>
        <xdr:to>
          <xdr:col>20</xdr:col>
          <xdr:colOff>1666875</xdr:colOff>
          <xdr:row>164</xdr:row>
          <xdr:rowOff>85725</xdr:rowOff>
        </xdr:to>
        <xdr:sp macro="" textlink="">
          <xdr:nvSpPr>
            <xdr:cNvPr id="9795" name="Check Box 579" descr=" ¿SE ADJUNTA DOCUMENTO POR EL CUAL EL TITULAR DE LA INSTALACIÓN AUTORIZA AL SOLICITANTE PARA ACTUAR EN REPRESENTACIÓN SUYA?" hidden="1">
              <a:extLst>
                <a:ext uri="{63B3BB69-23CF-44E3-9099-C40C66FF867C}">
                  <a14:compatExt spid="_x0000_s9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COPIA RESGUARDO ACREDITATIVO ADMINISTRACIÓN PRESENTACIÓN DE AVAL (40 €/kW, en Hibridaciones 20 €/kW)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175</xdr:row>
          <xdr:rowOff>0</xdr:rowOff>
        </xdr:from>
        <xdr:to>
          <xdr:col>20</xdr:col>
          <xdr:colOff>1666875</xdr:colOff>
          <xdr:row>175</xdr:row>
          <xdr:rowOff>219075</xdr:rowOff>
        </xdr:to>
        <xdr:sp macro="" textlink="">
          <xdr:nvSpPr>
            <xdr:cNvPr id="9796" name="Check Box 580" descr=" ¿SE ADJUNTA DOCUMENTO POR EL CUAL EL TITULAR DE LA INSTALACIÓN AUTORIZA AL SOLICITANTE PARA ACTUAR EN REPRESENTACIÓN SUYA?" hidden="1">
              <a:extLst>
                <a:ext uri="{63B3BB69-23CF-44E3-9099-C40C66FF867C}">
                  <a14:compatExt spid="_x0000_s9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 TÉCNICO DE ACCESO (solo en caso de Hibridación)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171</xdr:row>
          <xdr:rowOff>47625</xdr:rowOff>
        </xdr:from>
        <xdr:to>
          <xdr:col>39</xdr:col>
          <xdr:colOff>123825</xdr:colOff>
          <xdr:row>172</xdr:row>
          <xdr:rowOff>133350</xdr:rowOff>
        </xdr:to>
        <xdr:sp macro="" textlink="">
          <xdr:nvSpPr>
            <xdr:cNvPr id="9797" name="Check Box 581" descr=" ¿SE ADJUNTA DOCUMENTO POR EL CUAL EL TITULAR DE LA INSTALACIÓN AUTORIZA AL SOLICITANTE PARA ACTUAR EN REPRESENTACIÓN SUYA?" hidden="1">
              <a:extLst>
                <a:ext uri="{63B3BB69-23CF-44E3-9099-C40C66FF867C}">
                  <a14:compatExt spid="_x0000_s9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ACUERDO FIRMADO ENTRE TITULAR INSTALACIÓN GENERACIÓN Y CONSUMIDOR EN CASO DE COMPARTIR INFRACTRUCTURAS DE CONEXIÓN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174</xdr:row>
          <xdr:rowOff>66675</xdr:rowOff>
        </xdr:from>
        <xdr:to>
          <xdr:col>3</xdr:col>
          <xdr:colOff>138545</xdr:colOff>
          <xdr:row>174</xdr:row>
          <xdr:rowOff>502227</xdr:rowOff>
        </xdr:to>
        <xdr:sp macro="" textlink="">
          <xdr:nvSpPr>
            <xdr:cNvPr id="9798" name="Check Box 582" descr="dasdasdasd" hidden="1">
              <a:extLst>
                <a:ext uri="{63B3BB69-23CF-44E3-9099-C40C66FF867C}">
                  <a14:compatExt spid="_x0000_s9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164</xdr:row>
          <xdr:rowOff>104775</xdr:rowOff>
        </xdr:from>
        <xdr:to>
          <xdr:col>34</xdr:col>
          <xdr:colOff>38100</xdr:colOff>
          <xdr:row>166</xdr:row>
          <xdr:rowOff>9525</xdr:rowOff>
        </xdr:to>
        <xdr:sp macro="" textlink="">
          <xdr:nvSpPr>
            <xdr:cNvPr id="9860" name="Check Box 644" descr=" ¿SE ADJUNTA DOCUMENTO POR EL CUAL EL TITULAR DE LA INSTALACIÓN AUTORIZA AL SOLICITANTE PARA ACTUAR EN REPRESENTACIÓN SUYA?" hidden="1">
              <a:extLst>
                <a:ext uri="{63B3BB69-23CF-44E3-9099-C40C66FF867C}">
                  <a14:compatExt spid="_x0000_s9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SE APORTA JUSTIFICANTE PAGO ESTUDIO CONEXIÓN (SI PROCEDE)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89</xdr:row>
          <xdr:rowOff>28575</xdr:rowOff>
        </xdr:from>
        <xdr:to>
          <xdr:col>13</xdr:col>
          <xdr:colOff>1143000</xdr:colOff>
          <xdr:row>92</xdr:row>
          <xdr:rowOff>47625</xdr:rowOff>
        </xdr:to>
        <xdr:sp macro="" textlink="">
          <xdr:nvSpPr>
            <xdr:cNvPr id="9862" name="Drop Down 646" hidden="1">
              <a:extLst>
                <a:ext uri="{63B3BB69-23CF-44E3-9099-C40C66FF867C}">
                  <a14:compatExt spid="_x0000_s98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167</xdr:row>
          <xdr:rowOff>152400</xdr:rowOff>
        </xdr:from>
        <xdr:to>
          <xdr:col>58</xdr:col>
          <xdr:colOff>457200</xdr:colOff>
          <xdr:row>169</xdr:row>
          <xdr:rowOff>57150</xdr:rowOff>
        </xdr:to>
        <xdr:sp macro="" textlink="">
          <xdr:nvSpPr>
            <xdr:cNvPr id="9868" name="Check Box 652" hidden="1">
              <a:extLst>
                <a:ext uri="{63B3BB69-23CF-44E3-9099-C40C66FF867C}">
                  <a14:compatExt spid="_x0000_s9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ANTEPROYECTO INSTALACIÓN GENERACIÓN (tecnología y capacidad de acceso, propuesta punto conexión, esquema unifilar, descripción acumuladores si  procede…). NO OBLIGATORIO SI P&lt;15 KW (SOLO ESQUEMA UNIFILAR Y DESCRIPCIÓN ACUMULADORES EN CASO DE ALMACENAMIENTO)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172</xdr:row>
          <xdr:rowOff>133350</xdr:rowOff>
        </xdr:from>
        <xdr:to>
          <xdr:col>24</xdr:col>
          <xdr:colOff>19050</xdr:colOff>
          <xdr:row>174</xdr:row>
          <xdr:rowOff>95250</xdr:rowOff>
        </xdr:to>
        <xdr:sp macro="" textlink="">
          <xdr:nvSpPr>
            <xdr:cNvPr id="9869" name="Check Box 653" hidden="1">
              <a:extLst>
                <a:ext uri="{63B3BB69-23CF-44E3-9099-C40C66FF867C}">
                  <a14:compatExt spid="_x0000_s9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FORMULARIO T234 REE PARA ACEPTABILIDAD (solo si P&gt;5 MW Península, P&gt;0,5 MW Islas)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175</xdr:row>
          <xdr:rowOff>276225</xdr:rowOff>
        </xdr:from>
        <xdr:to>
          <xdr:col>13</xdr:col>
          <xdr:colOff>1333500</xdr:colOff>
          <xdr:row>176</xdr:row>
          <xdr:rowOff>171450</xdr:rowOff>
        </xdr:to>
        <xdr:sp macro="" textlink="">
          <xdr:nvSpPr>
            <xdr:cNvPr id="9870" name="Check Box 654" hidden="1">
              <a:extLst>
                <a:ext uri="{63B3BB69-23CF-44E3-9099-C40C66FF867C}">
                  <a14:compatExt spid="_x0000_s9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FOTO EMPLAZAMIENTO OPCIONAL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85</xdr:row>
          <xdr:rowOff>228600</xdr:rowOff>
        </xdr:from>
        <xdr:to>
          <xdr:col>17</xdr:col>
          <xdr:colOff>133350</xdr:colOff>
          <xdr:row>89</xdr:row>
          <xdr:rowOff>19050</xdr:rowOff>
        </xdr:to>
        <xdr:sp macro="" textlink="">
          <xdr:nvSpPr>
            <xdr:cNvPr id="9872" name="Check Box 656" hidden="1">
              <a:extLst>
                <a:ext uri="{63B3BB69-23CF-44E3-9099-C40C66FF867C}">
                  <a14:compatExt spid="_x0000_s9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5962650</xdr:colOff>
      <xdr:row>13</xdr:row>
      <xdr:rowOff>123825</xdr:rowOff>
    </xdr:from>
    <xdr:to>
      <xdr:col>1</xdr:col>
      <xdr:colOff>6810375</xdr:colOff>
      <xdr:row>13</xdr:row>
      <xdr:rowOff>123825</xdr:rowOff>
    </xdr:to>
    <xdr:cxnSp macro="">
      <xdr:nvCxnSpPr>
        <xdr:cNvPr id="12371" name="2 Conector recto de flecha"/>
        <xdr:cNvCxnSpPr>
          <a:cxnSpLocks noChangeShapeType="1"/>
        </xdr:cNvCxnSpPr>
      </xdr:nvCxnSpPr>
      <xdr:spPr bwMode="auto">
        <a:xfrm>
          <a:off x="6962775" y="6591300"/>
          <a:ext cx="847725" cy="0"/>
        </a:xfrm>
        <a:prstGeom prst="straightConnector1">
          <a:avLst/>
        </a:prstGeom>
        <a:noFill/>
        <a:ln w="28575" cap="rnd" algn="ctr">
          <a:solidFill>
            <a:srgbClr val="000000"/>
          </a:solidFill>
          <a:round/>
          <a:headEnd/>
          <a:tailEnd type="arrow" w="med" len="med"/>
        </a:ln>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CR205"/>
  <sheetViews>
    <sheetView showGridLines="0" tabSelected="1" view="pageBreakPreview" topLeftCell="A161" zoomScale="80" zoomScaleNormal="70" zoomScaleSheetLayoutView="80" zoomScalePageLayoutView="110" workbookViewId="0">
      <selection activeCell="K181" sqref="K181:BG182"/>
    </sheetView>
  </sheetViews>
  <sheetFormatPr baseColWidth="10" defaultRowHeight="18" x14ac:dyDescent="0.35"/>
  <cols>
    <col min="1" max="1" width="1.7109375" style="65" customWidth="1"/>
    <col min="2" max="5" width="2.5703125" style="66" customWidth="1"/>
    <col min="6" max="6" width="5.140625" style="66" customWidth="1"/>
    <col min="7" max="9" width="2.5703125" style="66" customWidth="1"/>
    <col min="10" max="10" width="5.28515625" style="66" customWidth="1"/>
    <col min="11" max="12" width="2.5703125" style="66" customWidth="1"/>
    <col min="13" max="13" width="4" style="66" customWidth="1"/>
    <col min="14" max="14" width="22.140625" style="66" customWidth="1"/>
    <col min="15" max="16" width="2.5703125" style="66" customWidth="1"/>
    <col min="17" max="17" width="3.42578125" style="66" customWidth="1"/>
    <col min="18" max="20" width="2.5703125" style="66" customWidth="1"/>
    <col min="21" max="21" width="26.140625" style="66" customWidth="1"/>
    <col min="22" max="30" width="2.5703125" style="66" customWidth="1"/>
    <col min="31" max="31" width="3.85546875" style="66" customWidth="1"/>
    <col min="32" max="32" width="1.28515625" style="66" customWidth="1"/>
    <col min="33" max="48" width="2.5703125" style="66" customWidth="1"/>
    <col min="49" max="49" width="4.85546875" style="66" customWidth="1"/>
    <col min="50" max="55" width="2.5703125" style="66" customWidth="1"/>
    <col min="56" max="56" width="7.7109375" style="66" customWidth="1"/>
    <col min="57" max="58" width="2.5703125" style="66" customWidth="1"/>
    <col min="59" max="59" width="7.85546875" style="66" customWidth="1"/>
    <col min="60" max="60" width="2" style="66" customWidth="1"/>
    <col min="61" max="61" width="4.42578125" style="66" customWidth="1"/>
    <col min="62" max="69" width="2" style="66" customWidth="1"/>
    <col min="70" max="16384" width="11.42578125" style="66"/>
  </cols>
  <sheetData>
    <row r="1" spans="2:59" s="65" customFormat="1" ht="11.25" customHeight="1" thickBot="1" x14ac:dyDescent="0.4"/>
    <row r="2" spans="2:59" ht="5.25" customHeight="1" x14ac:dyDescent="0.35">
      <c r="B2" s="272"/>
      <c r="C2" s="273"/>
      <c r="D2" s="273"/>
      <c r="E2" s="273"/>
      <c r="F2" s="273"/>
      <c r="G2" s="273"/>
      <c r="H2" s="273"/>
      <c r="I2" s="273"/>
      <c r="J2" s="273"/>
      <c r="K2" s="273"/>
      <c r="L2" s="273"/>
      <c r="M2" s="274"/>
      <c r="N2" s="268" t="s">
        <v>66</v>
      </c>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9"/>
    </row>
    <row r="3" spans="2:59" ht="25.5" customHeight="1" x14ac:dyDescent="0.35">
      <c r="B3" s="275"/>
      <c r="C3" s="276"/>
      <c r="D3" s="276"/>
      <c r="E3" s="276"/>
      <c r="F3" s="276"/>
      <c r="G3" s="276"/>
      <c r="H3" s="276"/>
      <c r="I3" s="276"/>
      <c r="J3" s="276"/>
      <c r="K3" s="276"/>
      <c r="L3" s="276"/>
      <c r="M3" s="277"/>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1"/>
    </row>
    <row r="4" spans="2:59" ht="25.5" customHeight="1" x14ac:dyDescent="0.35">
      <c r="B4" s="275"/>
      <c r="C4" s="276"/>
      <c r="D4" s="276"/>
      <c r="E4" s="276"/>
      <c r="F4" s="276"/>
      <c r="G4" s="276"/>
      <c r="H4" s="276"/>
      <c r="I4" s="276"/>
      <c r="J4" s="276"/>
      <c r="K4" s="276"/>
      <c r="L4" s="276"/>
      <c r="M4" s="277"/>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1"/>
    </row>
    <row r="5" spans="2:59" ht="5.25" customHeight="1" x14ac:dyDescent="0.35">
      <c r="B5" s="278"/>
      <c r="C5" s="279"/>
      <c r="D5" s="279"/>
      <c r="E5" s="279"/>
      <c r="F5" s="279"/>
      <c r="G5" s="279"/>
      <c r="H5" s="279"/>
      <c r="I5" s="279"/>
      <c r="J5" s="279"/>
      <c r="K5" s="279"/>
      <c r="L5" s="279"/>
      <c r="M5" s="28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1"/>
    </row>
    <row r="6" spans="2:59" ht="11.25" customHeight="1" x14ac:dyDescent="0.35">
      <c r="B6" s="67"/>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8"/>
    </row>
    <row r="7" spans="2:59" x14ac:dyDescent="0.35">
      <c r="B7" s="366" t="s">
        <v>39</v>
      </c>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8"/>
    </row>
    <row r="8" spans="2:59" ht="6.75" customHeight="1" x14ac:dyDescent="0.35">
      <c r="B8" s="67"/>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8"/>
    </row>
    <row r="9" spans="2:59" x14ac:dyDescent="0.35">
      <c r="B9" s="67"/>
      <c r="C9" s="69" t="s">
        <v>2</v>
      </c>
      <c r="D9" s="65"/>
      <c r="E9" s="65"/>
      <c r="F9" s="65"/>
      <c r="G9" s="65"/>
      <c r="H9" s="65"/>
      <c r="I9" s="65"/>
      <c r="J9" s="65"/>
      <c r="K9" s="238" t="s">
        <v>141</v>
      </c>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147"/>
      <c r="AT9" s="194" t="s">
        <v>0</v>
      </c>
      <c r="AU9" s="147"/>
      <c r="AV9" s="148"/>
      <c r="AW9" s="235"/>
      <c r="AX9" s="236"/>
      <c r="AY9" s="236"/>
      <c r="AZ9" s="236"/>
      <c r="BA9" s="236"/>
      <c r="BB9" s="236"/>
      <c r="BC9" s="236"/>
      <c r="BD9" s="236"/>
      <c r="BE9" s="237"/>
      <c r="BF9" s="71"/>
      <c r="BG9" s="68"/>
    </row>
    <row r="10" spans="2:59" ht="6.75" customHeight="1" x14ac:dyDescent="0.35">
      <c r="B10" s="67"/>
      <c r="C10" s="69"/>
      <c r="D10" s="65"/>
      <c r="E10" s="65"/>
      <c r="F10" s="65"/>
      <c r="G10" s="65"/>
      <c r="H10" s="65"/>
      <c r="I10" s="65"/>
      <c r="J10" s="65"/>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72"/>
      <c r="BG10" s="68"/>
    </row>
    <row r="11" spans="2:59" x14ac:dyDescent="0.35">
      <c r="B11" s="67"/>
      <c r="C11" s="69" t="s">
        <v>40</v>
      </c>
      <c r="D11" s="65"/>
      <c r="E11" s="65"/>
      <c r="F11" s="65"/>
      <c r="G11" s="65"/>
      <c r="H11" s="239"/>
      <c r="I11" s="239"/>
      <c r="J11" s="240"/>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194"/>
      <c r="AT11" s="194" t="s">
        <v>42</v>
      </c>
      <c r="AU11" s="148"/>
      <c r="AV11" s="235"/>
      <c r="AW11" s="236"/>
      <c r="AX11" s="237"/>
      <c r="AY11" s="149" t="s">
        <v>4</v>
      </c>
      <c r="AZ11" s="147"/>
      <c r="BA11" s="148"/>
      <c r="BB11" s="147"/>
      <c r="BC11" s="235"/>
      <c r="BD11" s="236"/>
      <c r="BE11" s="237"/>
      <c r="BF11" s="71"/>
      <c r="BG11" s="68"/>
    </row>
    <row r="12" spans="2:59" ht="6" customHeight="1" x14ac:dyDescent="0.35">
      <c r="B12" s="67"/>
      <c r="C12" s="69"/>
      <c r="D12" s="65"/>
      <c r="E12" s="65"/>
      <c r="F12" s="65"/>
      <c r="G12" s="65"/>
      <c r="H12" s="65"/>
      <c r="I12" s="65"/>
      <c r="J12" s="65"/>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72"/>
      <c r="BG12" s="68"/>
    </row>
    <row r="13" spans="2:59" x14ac:dyDescent="0.35">
      <c r="B13" s="67"/>
      <c r="C13" s="69" t="s">
        <v>3</v>
      </c>
      <c r="D13" s="65"/>
      <c r="E13" s="65"/>
      <c r="F13" s="65"/>
      <c r="G13" s="65"/>
      <c r="H13" s="65"/>
      <c r="I13" s="65"/>
      <c r="J13" s="65"/>
      <c r="K13" s="238"/>
      <c r="L13" s="238"/>
      <c r="M13" s="238"/>
      <c r="N13" s="238"/>
      <c r="O13" s="238"/>
      <c r="P13" s="238"/>
      <c r="Q13" s="238"/>
      <c r="R13" s="238"/>
      <c r="S13" s="238"/>
      <c r="T13" s="238"/>
      <c r="U13" s="238"/>
      <c r="V13" s="238"/>
      <c r="W13" s="238"/>
      <c r="X13" s="238"/>
      <c r="Y13" s="238"/>
      <c r="Z13" s="238"/>
      <c r="AA13" s="238"/>
      <c r="AB13" s="238"/>
      <c r="AC13" s="238"/>
      <c r="AD13" s="238"/>
      <c r="AE13" s="147"/>
      <c r="AF13" s="194" t="s">
        <v>1</v>
      </c>
      <c r="AG13" s="147"/>
      <c r="AH13" s="148"/>
      <c r="AI13" s="235"/>
      <c r="AJ13" s="236"/>
      <c r="AK13" s="236"/>
      <c r="AL13" s="236"/>
      <c r="AM13" s="236"/>
      <c r="AN13" s="236"/>
      <c r="AO13" s="237"/>
      <c r="AP13" s="150"/>
      <c r="AQ13" s="194" t="s">
        <v>5</v>
      </c>
      <c r="AR13" s="147"/>
      <c r="AS13" s="147"/>
      <c r="AT13" s="147"/>
      <c r="AU13" s="147"/>
      <c r="AV13" s="148"/>
      <c r="AW13" s="235"/>
      <c r="AX13" s="236"/>
      <c r="AY13" s="236"/>
      <c r="AZ13" s="236"/>
      <c r="BA13" s="236"/>
      <c r="BB13" s="236"/>
      <c r="BC13" s="236"/>
      <c r="BD13" s="236"/>
      <c r="BE13" s="237"/>
      <c r="BF13" s="71"/>
      <c r="BG13" s="68"/>
    </row>
    <row r="14" spans="2:59" ht="6" customHeight="1" x14ac:dyDescent="0.35">
      <c r="B14" s="67"/>
      <c r="C14" s="69"/>
      <c r="D14" s="65"/>
      <c r="E14" s="65"/>
      <c r="F14" s="65"/>
      <c r="G14" s="65"/>
      <c r="H14" s="65"/>
      <c r="I14" s="65"/>
      <c r="J14" s="65"/>
      <c r="K14" s="147"/>
      <c r="L14" s="147"/>
      <c r="M14" s="147"/>
      <c r="N14" s="147"/>
      <c r="O14" s="147"/>
      <c r="P14" s="147"/>
      <c r="Q14" s="147"/>
      <c r="R14" s="147"/>
      <c r="S14" s="147"/>
      <c r="T14" s="147"/>
      <c r="U14" s="147"/>
      <c r="V14" s="147"/>
      <c r="W14" s="147"/>
      <c r="X14" s="147"/>
      <c r="Y14" s="147"/>
      <c r="Z14" s="194"/>
      <c r="AA14" s="147"/>
      <c r="AB14" s="147"/>
      <c r="AC14" s="147"/>
      <c r="AD14" s="147"/>
      <c r="AE14" s="147"/>
      <c r="AF14" s="147"/>
      <c r="AG14" s="147"/>
      <c r="AH14" s="147"/>
      <c r="AI14" s="147"/>
      <c r="AJ14" s="147"/>
      <c r="AK14" s="194"/>
      <c r="AL14" s="147"/>
      <c r="AM14" s="147"/>
      <c r="AN14" s="147"/>
      <c r="AO14" s="147"/>
      <c r="AP14" s="147"/>
      <c r="AQ14" s="147"/>
      <c r="AR14" s="147"/>
      <c r="AS14" s="147"/>
      <c r="AT14" s="147"/>
      <c r="AU14" s="147"/>
      <c r="AV14" s="147"/>
      <c r="AW14" s="147"/>
      <c r="AX14" s="147"/>
      <c r="AY14" s="147"/>
      <c r="AZ14" s="147"/>
      <c r="BA14" s="147"/>
      <c r="BB14" s="147"/>
      <c r="BC14" s="147"/>
      <c r="BD14" s="147"/>
      <c r="BE14" s="147"/>
      <c r="BF14" s="72"/>
      <c r="BG14" s="68"/>
    </row>
    <row r="15" spans="2:59" x14ac:dyDescent="0.35">
      <c r="B15" s="67"/>
      <c r="C15" s="69" t="s">
        <v>41</v>
      </c>
      <c r="D15" s="65"/>
      <c r="E15" s="65"/>
      <c r="F15" s="65"/>
      <c r="G15" s="65"/>
      <c r="H15" s="65"/>
      <c r="I15" s="65"/>
      <c r="J15" s="65"/>
      <c r="K15" s="238"/>
      <c r="L15" s="238"/>
      <c r="M15" s="238"/>
      <c r="N15" s="238"/>
      <c r="O15" s="238"/>
      <c r="P15" s="238"/>
      <c r="Q15" s="238"/>
      <c r="R15" s="238"/>
      <c r="S15" s="238"/>
      <c r="T15" s="238"/>
      <c r="U15" s="238"/>
      <c r="V15" s="238"/>
      <c r="W15" s="238"/>
      <c r="X15" s="238"/>
      <c r="Y15" s="238"/>
      <c r="Z15" s="238"/>
      <c r="AA15" s="238"/>
      <c r="AB15" s="238"/>
      <c r="AC15" s="238"/>
      <c r="AD15" s="238"/>
      <c r="AE15" s="147"/>
      <c r="AF15" s="194" t="s">
        <v>38</v>
      </c>
      <c r="AG15" s="147"/>
      <c r="AH15" s="147"/>
      <c r="AI15" s="147"/>
      <c r="AJ15" s="147"/>
      <c r="AK15" s="147"/>
      <c r="AL15" s="147"/>
      <c r="AM15" s="147"/>
      <c r="AN15" s="147"/>
      <c r="AO15" s="147"/>
      <c r="AP15" s="235"/>
      <c r="AQ15" s="236"/>
      <c r="AR15" s="236"/>
      <c r="AS15" s="236"/>
      <c r="AT15" s="236"/>
      <c r="AU15" s="236"/>
      <c r="AV15" s="236"/>
      <c r="AW15" s="236"/>
      <c r="AX15" s="236"/>
      <c r="AY15" s="236"/>
      <c r="AZ15" s="236"/>
      <c r="BA15" s="236"/>
      <c r="BB15" s="236"/>
      <c r="BC15" s="236"/>
      <c r="BD15" s="236"/>
      <c r="BE15" s="237"/>
      <c r="BF15" s="74"/>
      <c r="BG15" s="68"/>
    </row>
    <row r="16" spans="2:59" ht="3.75" customHeight="1" x14ac:dyDescent="0.35">
      <c r="B16" s="67"/>
      <c r="C16" s="69"/>
      <c r="D16" s="65"/>
      <c r="E16" s="65"/>
      <c r="F16" s="65"/>
      <c r="G16" s="65"/>
      <c r="H16" s="65"/>
      <c r="I16" s="65"/>
      <c r="J16" s="65"/>
      <c r="K16" s="147"/>
      <c r="L16" s="147"/>
      <c r="M16" s="147"/>
      <c r="N16" s="147"/>
      <c r="O16" s="147"/>
      <c r="P16" s="147"/>
      <c r="Q16" s="147"/>
      <c r="R16" s="147"/>
      <c r="S16" s="147"/>
      <c r="T16" s="147"/>
      <c r="U16" s="147"/>
      <c r="V16" s="147"/>
      <c r="W16" s="147"/>
      <c r="X16" s="147"/>
      <c r="Y16" s="147"/>
      <c r="Z16" s="194"/>
      <c r="AA16" s="147"/>
      <c r="AB16" s="147"/>
      <c r="AC16" s="147"/>
      <c r="AD16" s="147"/>
      <c r="AE16" s="147"/>
      <c r="AF16" s="147"/>
      <c r="AG16" s="147"/>
      <c r="AH16" s="147"/>
      <c r="AI16" s="147"/>
      <c r="AJ16" s="147"/>
      <c r="AK16" s="194"/>
      <c r="AL16" s="147"/>
      <c r="AM16" s="147"/>
      <c r="AN16" s="147"/>
      <c r="AO16" s="147"/>
      <c r="AP16" s="147"/>
      <c r="AQ16" s="147"/>
      <c r="AR16" s="147"/>
      <c r="AS16" s="147"/>
      <c r="AT16" s="147"/>
      <c r="AU16" s="147"/>
      <c r="AV16" s="147"/>
      <c r="AW16" s="147"/>
      <c r="AX16" s="147"/>
      <c r="AY16" s="147"/>
      <c r="AZ16" s="147"/>
      <c r="BA16" s="147"/>
      <c r="BB16" s="147"/>
      <c r="BC16" s="147"/>
      <c r="BD16" s="147"/>
      <c r="BE16" s="147"/>
      <c r="BF16" s="65"/>
      <c r="BG16" s="68"/>
    </row>
    <row r="17" spans="2:59" x14ac:dyDescent="0.35">
      <c r="B17" s="67"/>
      <c r="C17" s="69" t="s">
        <v>75</v>
      </c>
      <c r="D17" s="65"/>
      <c r="E17" s="65"/>
      <c r="F17" s="65"/>
      <c r="G17" s="65"/>
      <c r="H17" s="65"/>
      <c r="I17" s="65"/>
      <c r="J17" s="65"/>
      <c r="K17" s="288"/>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90"/>
      <c r="AS17" s="147"/>
      <c r="AT17" s="147"/>
      <c r="AU17" s="147"/>
      <c r="AV17" s="147"/>
      <c r="AW17" s="147"/>
      <c r="AX17" s="147"/>
      <c r="AY17" s="147"/>
      <c r="AZ17" s="147"/>
      <c r="BA17" s="147"/>
      <c r="BB17" s="147"/>
      <c r="BC17" s="147"/>
      <c r="BD17" s="147"/>
      <c r="BE17" s="147"/>
      <c r="BF17" s="74"/>
      <c r="BG17" s="68"/>
    </row>
    <row r="18" spans="2:59" ht="12.75" customHeight="1" x14ac:dyDescent="0.35">
      <c r="B18" s="67"/>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7"/>
      <c r="BG18" s="68"/>
    </row>
    <row r="19" spans="2:59" ht="6" hidden="1" customHeight="1" x14ac:dyDescent="0.35">
      <c r="B19" s="67"/>
      <c r="C19" s="69"/>
      <c r="D19" s="65"/>
      <c r="E19" s="65"/>
      <c r="F19" s="65"/>
      <c r="G19" s="65"/>
      <c r="H19" s="65"/>
      <c r="I19" s="65"/>
      <c r="J19" s="65"/>
      <c r="K19" s="65"/>
      <c r="L19" s="65"/>
      <c r="M19" s="65"/>
      <c r="N19" s="65"/>
      <c r="O19" s="65"/>
      <c r="P19" s="65"/>
      <c r="Q19" s="65"/>
      <c r="R19" s="65"/>
      <c r="S19" s="65"/>
      <c r="T19" s="65"/>
      <c r="U19" s="65"/>
      <c r="V19" s="65"/>
      <c r="W19" s="65"/>
      <c r="X19" s="65"/>
      <c r="Y19" s="65"/>
      <c r="Z19" s="69"/>
      <c r="AA19" s="65"/>
      <c r="AB19" s="65"/>
      <c r="AC19" s="65"/>
      <c r="AD19" s="65"/>
      <c r="AE19" s="65"/>
      <c r="AF19" s="65"/>
      <c r="AG19" s="65"/>
      <c r="AH19" s="65"/>
      <c r="AI19" s="65"/>
      <c r="AJ19" s="65"/>
      <c r="AK19" s="69"/>
      <c r="AL19" s="65"/>
      <c r="AM19" s="65"/>
      <c r="AN19" s="65"/>
      <c r="AO19" s="65"/>
      <c r="AP19" s="65"/>
      <c r="AQ19" s="65"/>
      <c r="AR19" s="65"/>
      <c r="AS19" s="65"/>
      <c r="AT19" s="65"/>
      <c r="AU19" s="65"/>
      <c r="AV19" s="65"/>
      <c r="AW19" s="65"/>
      <c r="AX19" s="65"/>
      <c r="AY19" s="65"/>
      <c r="AZ19" s="65"/>
      <c r="BA19" s="65"/>
      <c r="BB19" s="65"/>
      <c r="BC19" s="65"/>
      <c r="BD19" s="65"/>
      <c r="BE19" s="65"/>
      <c r="BF19" s="65"/>
      <c r="BG19" s="68"/>
    </row>
    <row r="20" spans="2:59" x14ac:dyDescent="0.35">
      <c r="B20" s="366" t="s">
        <v>69</v>
      </c>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8"/>
    </row>
    <row r="21" spans="2:59" ht="6" customHeight="1" x14ac:dyDescent="0.35">
      <c r="B21" s="67"/>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8"/>
    </row>
    <row r="22" spans="2:59" x14ac:dyDescent="0.35">
      <c r="B22" s="67"/>
      <c r="C22" s="69" t="s">
        <v>2</v>
      </c>
      <c r="D22" s="65"/>
      <c r="E22" s="65"/>
      <c r="F22" s="65"/>
      <c r="G22" s="65"/>
      <c r="H22" s="65"/>
      <c r="I22" s="65"/>
      <c r="J22" s="65"/>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147"/>
      <c r="AT22" s="194" t="s">
        <v>0</v>
      </c>
      <c r="AU22" s="147"/>
      <c r="AV22" s="148"/>
      <c r="AW22" s="235"/>
      <c r="AX22" s="236"/>
      <c r="AY22" s="236"/>
      <c r="AZ22" s="236"/>
      <c r="BA22" s="236"/>
      <c r="BB22" s="236"/>
      <c r="BC22" s="236"/>
      <c r="BD22" s="236"/>
      <c r="BE22" s="237"/>
      <c r="BF22" s="195"/>
      <c r="BG22" s="68"/>
    </row>
    <row r="23" spans="2:59" ht="6.75" customHeight="1" x14ac:dyDescent="0.35">
      <c r="B23" s="67"/>
      <c r="C23" s="69"/>
      <c r="D23" s="65"/>
      <c r="E23" s="65"/>
      <c r="F23" s="65"/>
      <c r="G23" s="65"/>
      <c r="H23" s="65"/>
      <c r="I23" s="65"/>
      <c r="J23" s="65"/>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72"/>
      <c r="BG23" s="68"/>
    </row>
    <row r="24" spans="2:59" x14ac:dyDescent="0.35">
      <c r="B24" s="67"/>
      <c r="C24" s="69" t="s">
        <v>40</v>
      </c>
      <c r="D24" s="65"/>
      <c r="E24" s="65"/>
      <c r="F24" s="65"/>
      <c r="G24" s="65"/>
      <c r="H24" s="239"/>
      <c r="I24" s="239"/>
      <c r="J24" s="240"/>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194"/>
      <c r="AT24" s="194" t="s">
        <v>42</v>
      </c>
      <c r="AU24" s="148"/>
      <c r="AV24" s="235"/>
      <c r="AW24" s="236"/>
      <c r="AX24" s="237"/>
      <c r="AY24" s="149" t="s">
        <v>4</v>
      </c>
      <c r="AZ24" s="147"/>
      <c r="BA24" s="148"/>
      <c r="BB24" s="147"/>
      <c r="BC24" s="235"/>
      <c r="BD24" s="236"/>
      <c r="BE24" s="237"/>
      <c r="BF24" s="71"/>
      <c r="BG24" s="68"/>
    </row>
    <row r="25" spans="2:59" ht="6" customHeight="1" x14ac:dyDescent="0.35">
      <c r="B25" s="67"/>
      <c r="C25" s="69"/>
      <c r="D25" s="65"/>
      <c r="E25" s="65"/>
      <c r="F25" s="65"/>
      <c r="G25" s="65"/>
      <c r="H25" s="65"/>
      <c r="I25" s="65"/>
      <c r="J25" s="65"/>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72"/>
      <c r="BG25" s="68"/>
    </row>
    <row r="26" spans="2:59" x14ac:dyDescent="0.35">
      <c r="B26" s="67"/>
      <c r="C26" s="69" t="s">
        <v>3</v>
      </c>
      <c r="D26" s="65"/>
      <c r="E26" s="65"/>
      <c r="F26" s="65"/>
      <c r="G26" s="65"/>
      <c r="H26" s="65"/>
      <c r="I26" s="65"/>
      <c r="J26" s="65"/>
      <c r="K26" s="238"/>
      <c r="L26" s="238"/>
      <c r="M26" s="238"/>
      <c r="N26" s="238"/>
      <c r="O26" s="238"/>
      <c r="P26" s="238"/>
      <c r="Q26" s="238"/>
      <c r="R26" s="238"/>
      <c r="S26" s="238"/>
      <c r="T26" s="238"/>
      <c r="U26" s="238"/>
      <c r="V26" s="238"/>
      <c r="W26" s="238"/>
      <c r="X26" s="238"/>
      <c r="Y26" s="238"/>
      <c r="Z26" s="238"/>
      <c r="AA26" s="238"/>
      <c r="AB26" s="238"/>
      <c r="AC26" s="238"/>
      <c r="AD26" s="238"/>
      <c r="AE26" s="147"/>
      <c r="AF26" s="194" t="s">
        <v>1</v>
      </c>
      <c r="AG26" s="147"/>
      <c r="AH26" s="148"/>
      <c r="AI26" s="235"/>
      <c r="AJ26" s="236"/>
      <c r="AK26" s="236"/>
      <c r="AL26" s="236"/>
      <c r="AM26" s="236"/>
      <c r="AN26" s="236"/>
      <c r="AO26" s="237"/>
      <c r="AP26" s="150"/>
      <c r="AQ26" s="194" t="s">
        <v>5</v>
      </c>
      <c r="AR26" s="147"/>
      <c r="AS26" s="147"/>
      <c r="AT26" s="147"/>
      <c r="AU26" s="147"/>
      <c r="AV26" s="148"/>
      <c r="AW26" s="190"/>
      <c r="AX26" s="191"/>
      <c r="AY26" s="191"/>
      <c r="AZ26" s="191"/>
      <c r="BA26" s="191"/>
      <c r="BB26" s="191"/>
      <c r="BC26" s="191"/>
      <c r="BD26" s="191"/>
      <c r="BE26" s="192"/>
      <c r="BF26" s="71"/>
      <c r="BG26" s="68"/>
    </row>
    <row r="27" spans="2:59" ht="6" customHeight="1" x14ac:dyDescent="0.35">
      <c r="B27" s="67"/>
      <c r="C27" s="69"/>
      <c r="D27" s="65"/>
      <c r="E27" s="65"/>
      <c r="F27" s="65"/>
      <c r="G27" s="65"/>
      <c r="H27" s="65"/>
      <c r="I27" s="65"/>
      <c r="J27" s="65"/>
      <c r="K27" s="147"/>
      <c r="L27" s="147"/>
      <c r="M27" s="147"/>
      <c r="N27" s="147"/>
      <c r="O27" s="147"/>
      <c r="P27" s="147"/>
      <c r="Q27" s="147"/>
      <c r="R27" s="147"/>
      <c r="S27" s="147"/>
      <c r="T27" s="147"/>
      <c r="U27" s="147"/>
      <c r="V27" s="147"/>
      <c r="W27" s="147"/>
      <c r="X27" s="147"/>
      <c r="Y27" s="147"/>
      <c r="Z27" s="194"/>
      <c r="AA27" s="147"/>
      <c r="AB27" s="147"/>
      <c r="AC27" s="147"/>
      <c r="AD27" s="147"/>
      <c r="AE27" s="147"/>
      <c r="AF27" s="147"/>
      <c r="AG27" s="147"/>
      <c r="AH27" s="147"/>
      <c r="AI27" s="147"/>
      <c r="AJ27" s="147"/>
      <c r="AK27" s="194"/>
      <c r="AL27" s="147"/>
      <c r="AM27" s="147"/>
      <c r="AN27" s="147"/>
      <c r="AO27" s="147"/>
      <c r="AP27" s="147"/>
      <c r="AQ27" s="147"/>
      <c r="AR27" s="147"/>
      <c r="AS27" s="147"/>
      <c r="AT27" s="147"/>
      <c r="AU27" s="147"/>
      <c r="AV27" s="147"/>
      <c r="AW27" s="147"/>
      <c r="AX27" s="147"/>
      <c r="AY27" s="147"/>
      <c r="AZ27" s="147"/>
      <c r="BA27" s="147"/>
      <c r="BB27" s="147"/>
      <c r="BC27" s="147"/>
      <c r="BD27" s="147"/>
      <c r="BE27" s="147"/>
      <c r="BF27" s="72"/>
      <c r="BG27" s="68"/>
    </row>
    <row r="28" spans="2:59" x14ac:dyDescent="0.35">
      <c r="B28" s="67"/>
      <c r="C28" s="69" t="s">
        <v>41</v>
      </c>
      <c r="D28" s="65"/>
      <c r="E28" s="65"/>
      <c r="F28" s="65"/>
      <c r="G28" s="65"/>
      <c r="H28" s="65"/>
      <c r="I28" s="65"/>
      <c r="J28" s="65"/>
      <c r="K28" s="238"/>
      <c r="L28" s="238"/>
      <c r="M28" s="238"/>
      <c r="N28" s="238"/>
      <c r="O28" s="238"/>
      <c r="P28" s="238"/>
      <c r="Q28" s="238"/>
      <c r="R28" s="238"/>
      <c r="S28" s="238"/>
      <c r="T28" s="238"/>
      <c r="U28" s="238"/>
      <c r="V28" s="238"/>
      <c r="W28" s="238"/>
      <c r="X28" s="238"/>
      <c r="Y28" s="238"/>
      <c r="Z28" s="238"/>
      <c r="AA28" s="238"/>
      <c r="AB28" s="238"/>
      <c r="AC28" s="238"/>
      <c r="AD28" s="238"/>
      <c r="AE28" s="147"/>
      <c r="AF28" s="194" t="s">
        <v>38</v>
      </c>
      <c r="AG28" s="147"/>
      <c r="AH28" s="147"/>
      <c r="AI28" s="147"/>
      <c r="AJ28" s="147"/>
      <c r="AK28" s="147"/>
      <c r="AL28" s="147"/>
      <c r="AM28" s="147"/>
      <c r="AN28" s="147"/>
      <c r="AO28" s="147"/>
      <c r="AP28" s="235"/>
      <c r="AQ28" s="236"/>
      <c r="AR28" s="236"/>
      <c r="AS28" s="236"/>
      <c r="AT28" s="236"/>
      <c r="AU28" s="236"/>
      <c r="AV28" s="236"/>
      <c r="AW28" s="236"/>
      <c r="AX28" s="236"/>
      <c r="AY28" s="236"/>
      <c r="AZ28" s="236"/>
      <c r="BA28" s="236"/>
      <c r="BB28" s="236"/>
      <c r="BC28" s="236"/>
      <c r="BD28" s="236"/>
      <c r="BE28" s="237"/>
      <c r="BF28" s="74"/>
      <c r="BG28" s="68"/>
    </row>
    <row r="29" spans="2:59" ht="6" customHeight="1" x14ac:dyDescent="0.35">
      <c r="B29" s="67"/>
      <c r="C29" s="69"/>
      <c r="D29" s="65"/>
      <c r="E29" s="65"/>
      <c r="F29" s="65"/>
      <c r="G29" s="65"/>
      <c r="H29" s="65"/>
      <c r="I29" s="65"/>
      <c r="J29" s="65"/>
      <c r="K29" s="147"/>
      <c r="L29" s="147"/>
      <c r="M29" s="147"/>
      <c r="N29" s="147"/>
      <c r="O29" s="147"/>
      <c r="P29" s="147"/>
      <c r="Q29" s="147"/>
      <c r="R29" s="147"/>
      <c r="S29" s="147"/>
      <c r="T29" s="147"/>
      <c r="U29" s="147"/>
      <c r="V29" s="147"/>
      <c r="W29" s="147"/>
      <c r="X29" s="147"/>
      <c r="Y29" s="147"/>
      <c r="Z29" s="194"/>
      <c r="AA29" s="147"/>
      <c r="AB29" s="147"/>
      <c r="AC29" s="147"/>
      <c r="AD29" s="147"/>
      <c r="AE29" s="147"/>
      <c r="AF29" s="147"/>
      <c r="AG29" s="147"/>
      <c r="AH29" s="147"/>
      <c r="AI29" s="147"/>
      <c r="AJ29" s="147"/>
      <c r="AK29" s="194"/>
      <c r="AL29" s="147"/>
      <c r="AM29" s="147"/>
      <c r="AN29" s="147"/>
      <c r="AO29" s="147"/>
      <c r="AP29" s="147"/>
      <c r="AQ29" s="147"/>
      <c r="AR29" s="147"/>
      <c r="AS29" s="147"/>
      <c r="AT29" s="147"/>
      <c r="AU29" s="147"/>
      <c r="AV29" s="147"/>
      <c r="AW29" s="147"/>
      <c r="AX29" s="147"/>
      <c r="AY29" s="147"/>
      <c r="AZ29" s="147"/>
      <c r="BA29" s="147"/>
      <c r="BB29" s="147"/>
      <c r="BC29" s="147"/>
      <c r="BD29" s="147"/>
      <c r="BE29" s="147"/>
      <c r="BF29" s="65"/>
      <c r="BG29" s="68"/>
    </row>
    <row r="30" spans="2:59" x14ac:dyDescent="0.35">
      <c r="B30" s="67"/>
      <c r="C30" s="69" t="s">
        <v>75</v>
      </c>
      <c r="D30" s="65"/>
      <c r="E30" s="65"/>
      <c r="F30" s="65"/>
      <c r="G30" s="65"/>
      <c r="H30" s="65"/>
      <c r="I30" s="65"/>
      <c r="J30" s="65"/>
      <c r="K30" s="288"/>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90"/>
      <c r="AS30" s="147"/>
      <c r="AT30" s="147"/>
      <c r="AU30" s="147"/>
      <c r="AV30" s="147"/>
      <c r="AW30" s="147"/>
      <c r="AX30" s="147"/>
      <c r="AY30" s="147"/>
      <c r="AZ30" s="147"/>
      <c r="BA30" s="147"/>
      <c r="BB30" s="147"/>
      <c r="BC30" s="147"/>
      <c r="BD30" s="147"/>
      <c r="BE30" s="147"/>
      <c r="BF30" s="74"/>
      <c r="BG30" s="68"/>
    </row>
    <row r="31" spans="2:59" x14ac:dyDescent="0.35">
      <c r="B31" s="366" t="s">
        <v>83</v>
      </c>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8"/>
    </row>
    <row r="32" spans="2:59" ht="6" customHeight="1" x14ac:dyDescent="0.35">
      <c r="B32" s="67"/>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8"/>
    </row>
    <row r="33" spans="2:59" x14ac:dyDescent="0.35">
      <c r="B33" s="67"/>
      <c r="C33" s="69" t="s">
        <v>2</v>
      </c>
      <c r="D33" s="65"/>
      <c r="E33" s="65"/>
      <c r="F33" s="65"/>
      <c r="G33" s="65"/>
      <c r="H33" s="65"/>
      <c r="I33" s="65"/>
      <c r="J33" s="65"/>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147"/>
      <c r="AT33" s="194" t="s">
        <v>0</v>
      </c>
      <c r="AU33" s="147"/>
      <c r="AV33" s="148"/>
      <c r="AW33" s="235"/>
      <c r="AX33" s="236"/>
      <c r="AY33" s="236"/>
      <c r="AZ33" s="236"/>
      <c r="BA33" s="236"/>
      <c r="BB33" s="236"/>
      <c r="BC33" s="236"/>
      <c r="BD33" s="236"/>
      <c r="BE33" s="237"/>
      <c r="BF33" s="195"/>
      <c r="BG33" s="68"/>
    </row>
    <row r="34" spans="2:59" ht="6.75" customHeight="1" x14ac:dyDescent="0.35">
      <c r="B34" s="67"/>
      <c r="C34" s="69"/>
      <c r="D34" s="65"/>
      <c r="E34" s="65"/>
      <c r="F34" s="65"/>
      <c r="G34" s="65"/>
      <c r="H34" s="65"/>
      <c r="I34" s="65"/>
      <c r="J34" s="65"/>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72"/>
      <c r="BG34" s="68"/>
    </row>
    <row r="35" spans="2:59" x14ac:dyDescent="0.35">
      <c r="B35" s="67"/>
      <c r="C35" s="69" t="s">
        <v>40</v>
      </c>
      <c r="D35" s="65"/>
      <c r="E35" s="65"/>
      <c r="F35" s="65"/>
      <c r="G35" s="65"/>
      <c r="H35" s="239"/>
      <c r="I35" s="239"/>
      <c r="J35" s="240"/>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194"/>
      <c r="AT35" s="194" t="s">
        <v>42</v>
      </c>
      <c r="AU35" s="148"/>
      <c r="AV35" s="235"/>
      <c r="AW35" s="236"/>
      <c r="AX35" s="237"/>
      <c r="AY35" s="149" t="s">
        <v>4</v>
      </c>
      <c r="AZ35" s="147"/>
      <c r="BA35" s="148"/>
      <c r="BB35" s="147"/>
      <c r="BC35" s="235"/>
      <c r="BD35" s="236"/>
      <c r="BE35" s="237"/>
      <c r="BF35" s="71"/>
      <c r="BG35" s="68"/>
    </row>
    <row r="36" spans="2:59" ht="6" customHeight="1" x14ac:dyDescent="0.35">
      <c r="B36" s="67"/>
      <c r="C36" s="69"/>
      <c r="D36" s="65"/>
      <c r="E36" s="65"/>
      <c r="F36" s="65"/>
      <c r="G36" s="65"/>
      <c r="H36" s="65"/>
      <c r="I36" s="65"/>
      <c r="J36" s="65"/>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72"/>
      <c r="BG36" s="68"/>
    </row>
    <row r="37" spans="2:59" x14ac:dyDescent="0.35">
      <c r="B37" s="67"/>
      <c r="C37" s="69" t="s">
        <v>3</v>
      </c>
      <c r="D37" s="65"/>
      <c r="E37" s="65"/>
      <c r="F37" s="65"/>
      <c r="G37" s="65"/>
      <c r="H37" s="65"/>
      <c r="I37" s="65"/>
      <c r="J37" s="65"/>
      <c r="K37" s="238"/>
      <c r="L37" s="238"/>
      <c r="M37" s="238"/>
      <c r="N37" s="238"/>
      <c r="O37" s="238"/>
      <c r="P37" s="238"/>
      <c r="Q37" s="238"/>
      <c r="R37" s="238"/>
      <c r="S37" s="238"/>
      <c r="T37" s="238"/>
      <c r="U37" s="238"/>
      <c r="V37" s="238"/>
      <c r="W37" s="238"/>
      <c r="X37" s="238"/>
      <c r="Y37" s="238"/>
      <c r="Z37" s="238"/>
      <c r="AA37" s="238"/>
      <c r="AB37" s="238"/>
      <c r="AC37" s="238"/>
      <c r="AD37" s="238"/>
      <c r="AE37" s="147"/>
      <c r="AF37" s="194" t="s">
        <v>1</v>
      </c>
      <c r="AG37" s="147"/>
      <c r="AH37" s="148"/>
      <c r="AI37" s="235"/>
      <c r="AJ37" s="236"/>
      <c r="AK37" s="236"/>
      <c r="AL37" s="236"/>
      <c r="AM37" s="236"/>
      <c r="AN37" s="236"/>
      <c r="AO37" s="237"/>
      <c r="AP37" s="150"/>
      <c r="AQ37" s="194" t="s">
        <v>5</v>
      </c>
      <c r="AR37" s="147"/>
      <c r="AS37" s="147"/>
      <c r="AT37" s="147"/>
      <c r="AU37" s="147"/>
      <c r="AV37" s="148"/>
      <c r="AW37" s="235"/>
      <c r="AX37" s="236"/>
      <c r="AY37" s="236"/>
      <c r="AZ37" s="236"/>
      <c r="BA37" s="236"/>
      <c r="BB37" s="236"/>
      <c r="BC37" s="236"/>
      <c r="BD37" s="236"/>
      <c r="BE37" s="237"/>
      <c r="BF37" s="71"/>
      <c r="BG37" s="68"/>
    </row>
    <row r="38" spans="2:59" ht="6" customHeight="1" x14ac:dyDescent="0.35">
      <c r="B38" s="67"/>
      <c r="C38" s="69"/>
      <c r="D38" s="65"/>
      <c r="E38" s="65"/>
      <c r="F38" s="65"/>
      <c r="G38" s="65"/>
      <c r="H38" s="65"/>
      <c r="I38" s="65"/>
      <c r="J38" s="65"/>
      <c r="K38" s="147"/>
      <c r="L38" s="147"/>
      <c r="M38" s="147"/>
      <c r="N38" s="147"/>
      <c r="O38" s="147"/>
      <c r="P38" s="147"/>
      <c r="Q38" s="147"/>
      <c r="R38" s="147"/>
      <c r="S38" s="147"/>
      <c r="T38" s="147"/>
      <c r="U38" s="147"/>
      <c r="V38" s="147"/>
      <c r="W38" s="147"/>
      <c r="X38" s="147"/>
      <c r="Y38" s="147"/>
      <c r="Z38" s="194"/>
      <c r="AA38" s="147"/>
      <c r="AB38" s="147"/>
      <c r="AC38" s="147"/>
      <c r="AD38" s="147"/>
      <c r="AE38" s="147"/>
      <c r="AF38" s="147"/>
      <c r="AG38" s="147"/>
      <c r="AH38" s="147"/>
      <c r="AI38" s="147"/>
      <c r="AJ38" s="147"/>
      <c r="AK38" s="194"/>
      <c r="AL38" s="147"/>
      <c r="AM38" s="147"/>
      <c r="AN38" s="147"/>
      <c r="AO38" s="147"/>
      <c r="AP38" s="147"/>
      <c r="AQ38" s="147"/>
      <c r="AR38" s="147"/>
      <c r="AS38" s="147"/>
      <c r="AT38" s="147"/>
      <c r="AU38" s="147"/>
      <c r="AV38" s="147"/>
      <c r="AW38" s="147"/>
      <c r="AX38" s="147"/>
      <c r="AY38" s="147"/>
      <c r="AZ38" s="147"/>
      <c r="BA38" s="147"/>
      <c r="BB38" s="147"/>
      <c r="BC38" s="147"/>
      <c r="BD38" s="147"/>
      <c r="BE38" s="147"/>
      <c r="BF38" s="72"/>
      <c r="BG38" s="68"/>
    </row>
    <row r="39" spans="2:59" x14ac:dyDescent="0.35">
      <c r="B39" s="67"/>
      <c r="C39" s="69" t="s">
        <v>41</v>
      </c>
      <c r="D39" s="65"/>
      <c r="E39" s="65"/>
      <c r="F39" s="65"/>
      <c r="G39" s="65"/>
      <c r="H39" s="65"/>
      <c r="I39" s="65"/>
      <c r="J39" s="65"/>
      <c r="K39" s="238"/>
      <c r="L39" s="238"/>
      <c r="M39" s="238"/>
      <c r="N39" s="238"/>
      <c r="O39" s="238"/>
      <c r="P39" s="238"/>
      <c r="Q39" s="238"/>
      <c r="R39" s="238"/>
      <c r="S39" s="238"/>
      <c r="T39" s="238"/>
      <c r="U39" s="238"/>
      <c r="V39" s="238"/>
      <c r="W39" s="238"/>
      <c r="X39" s="238"/>
      <c r="Y39" s="238"/>
      <c r="Z39" s="238"/>
      <c r="AA39" s="238"/>
      <c r="AB39" s="238"/>
      <c r="AC39" s="238"/>
      <c r="AD39" s="238"/>
      <c r="AE39" s="147"/>
      <c r="AF39" s="194" t="s">
        <v>38</v>
      </c>
      <c r="AG39" s="147"/>
      <c r="AH39" s="147"/>
      <c r="AI39" s="147"/>
      <c r="AJ39" s="147"/>
      <c r="AK39" s="147"/>
      <c r="AL39" s="147"/>
      <c r="AM39" s="147"/>
      <c r="AN39" s="147"/>
      <c r="AO39" s="147"/>
      <c r="AP39" s="235"/>
      <c r="AQ39" s="236"/>
      <c r="AR39" s="236"/>
      <c r="AS39" s="236"/>
      <c r="AT39" s="236"/>
      <c r="AU39" s="236"/>
      <c r="AV39" s="236"/>
      <c r="AW39" s="236"/>
      <c r="AX39" s="236"/>
      <c r="AY39" s="236"/>
      <c r="AZ39" s="236"/>
      <c r="BA39" s="236"/>
      <c r="BB39" s="236"/>
      <c r="BC39" s="236"/>
      <c r="BD39" s="236"/>
      <c r="BE39" s="237"/>
      <c r="BF39" s="74"/>
      <c r="BG39" s="68"/>
    </row>
    <row r="40" spans="2:59" ht="6" customHeight="1" x14ac:dyDescent="0.35">
      <c r="B40" s="67"/>
      <c r="C40" s="69"/>
      <c r="D40" s="65"/>
      <c r="E40" s="65"/>
      <c r="F40" s="65"/>
      <c r="G40" s="65"/>
      <c r="H40" s="65"/>
      <c r="I40" s="65"/>
      <c r="J40" s="65"/>
      <c r="K40" s="147"/>
      <c r="L40" s="147"/>
      <c r="M40" s="147"/>
      <c r="N40" s="147"/>
      <c r="O40" s="147"/>
      <c r="P40" s="147"/>
      <c r="Q40" s="147"/>
      <c r="R40" s="147"/>
      <c r="S40" s="147"/>
      <c r="T40" s="147"/>
      <c r="U40" s="147"/>
      <c r="V40" s="147"/>
      <c r="W40" s="147"/>
      <c r="X40" s="147"/>
      <c r="Y40" s="147"/>
      <c r="Z40" s="194"/>
      <c r="AA40" s="147"/>
      <c r="AB40" s="147"/>
      <c r="AC40" s="147"/>
      <c r="AD40" s="147"/>
      <c r="AE40" s="147"/>
      <c r="AF40" s="147"/>
      <c r="AG40" s="147"/>
      <c r="AH40" s="147"/>
      <c r="AI40" s="147"/>
      <c r="AJ40" s="147"/>
      <c r="AK40" s="194"/>
      <c r="AL40" s="147"/>
      <c r="AM40" s="147"/>
      <c r="AN40" s="147"/>
      <c r="AO40" s="147"/>
      <c r="AP40" s="147"/>
      <c r="AQ40" s="147"/>
      <c r="AR40" s="147"/>
      <c r="AS40" s="147"/>
      <c r="AT40" s="147"/>
      <c r="AU40" s="147"/>
      <c r="AV40" s="147"/>
      <c r="AW40" s="147"/>
      <c r="AX40" s="147"/>
      <c r="AY40" s="147"/>
      <c r="AZ40" s="147"/>
      <c r="BA40" s="147"/>
      <c r="BB40" s="147"/>
      <c r="BC40" s="147"/>
      <c r="BD40" s="147"/>
      <c r="BE40" s="147"/>
      <c r="BF40" s="65"/>
      <c r="BG40" s="68"/>
    </row>
    <row r="41" spans="2:59" x14ac:dyDescent="0.35">
      <c r="B41" s="67"/>
      <c r="C41" s="69" t="s">
        <v>75</v>
      </c>
      <c r="D41" s="65"/>
      <c r="E41" s="65"/>
      <c r="F41" s="65"/>
      <c r="G41" s="65"/>
      <c r="H41" s="65"/>
      <c r="I41" s="65"/>
      <c r="J41" s="65"/>
      <c r="K41" s="288"/>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90"/>
      <c r="AS41" s="147"/>
      <c r="AT41" s="147"/>
      <c r="AU41" s="147"/>
      <c r="AV41" s="147"/>
      <c r="AW41" s="147"/>
      <c r="AX41" s="147"/>
      <c r="AY41" s="147"/>
      <c r="AZ41" s="147"/>
      <c r="BA41" s="147"/>
      <c r="BB41" s="147"/>
      <c r="BC41" s="147"/>
      <c r="BD41" s="147"/>
      <c r="BE41" s="147"/>
      <c r="BF41" s="74"/>
      <c r="BG41" s="68"/>
    </row>
    <row r="42" spans="2:59" ht="8.25" customHeight="1" x14ac:dyDescent="0.35">
      <c r="B42" s="67"/>
      <c r="C42" s="69"/>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9"/>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74"/>
      <c r="BG42" s="68"/>
    </row>
    <row r="43" spans="2:59" x14ac:dyDescent="0.35">
      <c r="B43" s="366" t="s">
        <v>67</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8"/>
    </row>
    <row r="44" spans="2:59" ht="9.75" customHeight="1" x14ac:dyDescent="0.35">
      <c r="B44" s="76"/>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8"/>
      <c r="BA44" s="78"/>
      <c r="BB44" s="78"/>
      <c r="BC44" s="78"/>
      <c r="BD44" s="78"/>
      <c r="BE44" s="78"/>
      <c r="BF44" s="78"/>
      <c r="BG44" s="68"/>
    </row>
    <row r="45" spans="2:59" ht="15.75" customHeight="1" x14ac:dyDescent="0.35">
      <c r="B45" s="76"/>
      <c r="C45" s="69" t="s">
        <v>40</v>
      </c>
      <c r="D45" s="65"/>
      <c r="E45" s="65"/>
      <c r="F45" s="65"/>
      <c r="G45" s="65"/>
      <c r="H45" s="65"/>
      <c r="I45" s="65"/>
      <c r="J45" s="79"/>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69"/>
      <c r="AT45" s="69" t="s">
        <v>42</v>
      </c>
      <c r="AU45" s="70"/>
      <c r="AV45" s="238"/>
      <c r="AW45" s="238"/>
      <c r="AX45" s="238"/>
      <c r="AY45" s="65"/>
      <c r="AZ45" s="65"/>
      <c r="BA45" s="65"/>
      <c r="BB45" s="65"/>
      <c r="BC45" s="71"/>
      <c r="BD45" s="71"/>
      <c r="BE45" s="71"/>
      <c r="BF45" s="195"/>
      <c r="BG45" s="68"/>
    </row>
    <row r="46" spans="2:59" ht="6.75" customHeight="1" x14ac:dyDescent="0.35">
      <c r="B46" s="76"/>
      <c r="C46" s="69"/>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78"/>
      <c r="BA46" s="78"/>
      <c r="BB46" s="78"/>
      <c r="BC46" s="78"/>
      <c r="BD46" s="78"/>
      <c r="BE46" s="78"/>
      <c r="BF46" s="80"/>
      <c r="BG46" s="68"/>
    </row>
    <row r="47" spans="2:59" ht="16.5" customHeight="1" x14ac:dyDescent="0.35">
      <c r="B47" s="76"/>
      <c r="C47" s="69" t="s">
        <v>6</v>
      </c>
      <c r="D47" s="65"/>
      <c r="E47" s="65"/>
      <c r="F47" s="65"/>
      <c r="G47" s="65"/>
      <c r="H47" s="65"/>
      <c r="I47" s="65"/>
      <c r="J47" s="65"/>
      <c r="K47" s="238"/>
      <c r="L47" s="238"/>
      <c r="M47" s="238"/>
      <c r="N47" s="238"/>
      <c r="O47" s="238"/>
      <c r="P47" s="238"/>
      <c r="Q47" s="238"/>
      <c r="R47" s="238"/>
      <c r="S47" s="238"/>
      <c r="T47" s="238"/>
      <c r="U47" s="238"/>
      <c r="V47" s="238"/>
      <c r="W47" s="238"/>
      <c r="X47" s="238"/>
      <c r="Y47" s="238"/>
      <c r="Z47" s="238"/>
      <c r="AA47" s="238"/>
      <c r="AB47" s="238"/>
      <c r="AC47" s="238"/>
      <c r="AD47" s="238"/>
      <c r="AE47" s="78"/>
      <c r="AF47" s="69" t="s">
        <v>1</v>
      </c>
      <c r="AG47" s="65"/>
      <c r="AH47" s="70"/>
      <c r="AI47" s="238"/>
      <c r="AJ47" s="238"/>
      <c r="AK47" s="238"/>
      <c r="AL47" s="238"/>
      <c r="AM47" s="238"/>
      <c r="AN47" s="238"/>
      <c r="AO47" s="238"/>
      <c r="AP47" s="73"/>
      <c r="AQ47" s="69" t="s">
        <v>5</v>
      </c>
      <c r="AR47" s="65"/>
      <c r="AS47" s="65"/>
      <c r="AT47" s="65"/>
      <c r="AU47" s="65"/>
      <c r="AV47" s="70"/>
      <c r="AW47" s="235"/>
      <c r="AX47" s="236"/>
      <c r="AY47" s="236"/>
      <c r="AZ47" s="236"/>
      <c r="BA47" s="236"/>
      <c r="BB47" s="236"/>
      <c r="BC47" s="236"/>
      <c r="BD47" s="236"/>
      <c r="BE47" s="237"/>
      <c r="BF47" s="195"/>
      <c r="BG47" s="68"/>
    </row>
    <row r="48" spans="2:59" ht="6.75" customHeight="1" x14ac:dyDescent="0.35">
      <c r="B48" s="76"/>
      <c r="C48" s="77"/>
      <c r="D48" s="77"/>
      <c r="E48" s="77"/>
      <c r="F48" s="77"/>
      <c r="G48" s="77"/>
      <c r="H48" s="77"/>
      <c r="I48" s="77"/>
      <c r="J48" s="77"/>
      <c r="K48" s="77"/>
      <c r="L48" s="77"/>
      <c r="M48" s="77"/>
      <c r="N48" s="77"/>
      <c r="O48" s="77"/>
      <c r="P48" s="77"/>
      <c r="Q48" s="77"/>
      <c r="R48" s="77"/>
      <c r="S48" s="77"/>
      <c r="T48" s="77"/>
      <c r="U48" s="77"/>
      <c r="V48" s="77"/>
      <c r="W48" s="77"/>
      <c r="X48" s="77"/>
      <c r="Y48" s="77"/>
      <c r="Z48" s="77"/>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68"/>
    </row>
    <row r="49" spans="2:95" ht="15" customHeight="1" x14ac:dyDescent="0.35">
      <c r="B49" s="76"/>
      <c r="C49" s="81" t="s">
        <v>56</v>
      </c>
      <c r="D49" s="77"/>
      <c r="E49" s="77"/>
      <c r="F49" s="77"/>
      <c r="G49" s="77"/>
      <c r="H49" s="77"/>
      <c r="I49" s="77"/>
      <c r="J49" s="77"/>
      <c r="K49" s="71"/>
      <c r="L49" s="71"/>
      <c r="M49" s="291"/>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3"/>
      <c r="BF49" s="78"/>
      <c r="BG49" s="68"/>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row>
    <row r="50" spans="2:95" x14ac:dyDescent="0.35">
      <c r="B50" s="76"/>
      <c r="C50" s="81"/>
      <c r="D50" s="77"/>
      <c r="E50" s="77"/>
      <c r="F50" s="77"/>
      <c r="G50" s="77"/>
      <c r="H50" s="77"/>
      <c r="I50" s="77"/>
      <c r="J50" s="77"/>
      <c r="K50" s="77"/>
      <c r="L50" s="77"/>
      <c r="M50" s="294"/>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6"/>
      <c r="BF50" s="77"/>
      <c r="BG50" s="68"/>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row>
    <row r="51" spans="2:95" ht="6.75" customHeight="1" x14ac:dyDescent="0.35">
      <c r="B51" s="76"/>
      <c r="C51" s="77"/>
      <c r="D51" s="77"/>
      <c r="E51" s="77"/>
      <c r="F51" s="77"/>
      <c r="G51" s="77"/>
      <c r="H51" s="77"/>
      <c r="I51" s="77"/>
      <c r="J51" s="77"/>
      <c r="K51" s="77"/>
      <c r="L51" s="77"/>
      <c r="M51" s="77"/>
      <c r="N51" s="77"/>
      <c r="O51" s="77"/>
      <c r="P51" s="77"/>
      <c r="Q51" s="77"/>
      <c r="R51" s="77"/>
      <c r="S51" s="77"/>
      <c r="T51" s="71"/>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77"/>
      <c r="BG51" s="68"/>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row>
    <row r="52" spans="2:95" ht="9" customHeight="1" x14ac:dyDescent="0.35">
      <c r="B52" s="76"/>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83"/>
      <c r="AN52" s="241"/>
      <c r="AO52" s="241"/>
      <c r="AP52" s="241"/>
      <c r="AQ52" s="241"/>
      <c r="AR52" s="241"/>
      <c r="AS52" s="241"/>
      <c r="AT52" s="241"/>
      <c r="AU52" s="241"/>
      <c r="AV52" s="84"/>
      <c r="AW52" s="83"/>
      <c r="AX52" s="83"/>
      <c r="AY52" s="83"/>
      <c r="AZ52" s="83"/>
      <c r="BA52" s="83"/>
      <c r="BB52" s="83"/>
      <c r="BC52" s="83"/>
      <c r="BD52" s="83"/>
      <c r="BE52" s="83"/>
      <c r="BF52" s="77"/>
      <c r="BG52" s="68"/>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row>
    <row r="53" spans="2:95" ht="25.5" customHeight="1" x14ac:dyDescent="0.35">
      <c r="B53" s="76"/>
      <c r="C53" s="81"/>
      <c r="D53" s="85" t="s">
        <v>85</v>
      </c>
      <c r="E53" s="86"/>
      <c r="F53" s="86"/>
      <c r="G53" s="86"/>
      <c r="H53" s="86"/>
      <c r="I53" s="86"/>
      <c r="J53" s="86"/>
      <c r="K53" s="86"/>
      <c r="L53" s="86"/>
      <c r="M53" s="86"/>
      <c r="N53" s="86"/>
      <c r="O53" s="86"/>
      <c r="P53" s="86"/>
      <c r="Q53" s="86"/>
      <c r="R53" s="77"/>
      <c r="S53" s="77"/>
      <c r="T53" s="77"/>
      <c r="U53" s="65" t="s">
        <v>74</v>
      </c>
      <c r="V53" s="123"/>
      <c r="W53" s="65"/>
      <c r="X53" s="65"/>
      <c r="Y53" s="65"/>
      <c r="Z53" s="65"/>
      <c r="AA53" s="65"/>
      <c r="AB53" s="65"/>
      <c r="AC53" s="65"/>
      <c r="AD53" s="65"/>
      <c r="AE53" s="65"/>
      <c r="AF53" s="65"/>
      <c r="AG53" s="65"/>
      <c r="AH53" s="65"/>
      <c r="AI53" s="65"/>
      <c r="AJ53" s="65"/>
      <c r="AK53" s="65"/>
      <c r="AL53" s="65"/>
      <c r="AM53" s="87"/>
      <c r="AN53" s="87"/>
      <c r="AO53" s="87"/>
      <c r="AP53" s="87"/>
      <c r="AQ53" s="87"/>
      <c r="AR53" s="87"/>
      <c r="AS53" s="87"/>
      <c r="AT53" s="87"/>
      <c r="AU53" s="87"/>
      <c r="AV53" s="87"/>
      <c r="AW53" s="87"/>
      <c r="AX53" s="87"/>
      <c r="AY53" s="87"/>
      <c r="AZ53" s="87"/>
      <c r="BA53" s="87"/>
      <c r="BB53" s="87"/>
      <c r="BC53" s="87"/>
      <c r="BD53" s="87"/>
      <c r="BE53" s="87"/>
      <c r="BF53" s="77"/>
      <c r="BG53" s="68"/>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row>
    <row r="54" spans="2:95" ht="15" customHeight="1" x14ac:dyDescent="0.35">
      <c r="B54" s="76"/>
      <c r="C54" s="81"/>
      <c r="D54" s="65"/>
      <c r="E54" s="65"/>
      <c r="F54" s="65"/>
      <c r="G54" s="65"/>
      <c r="H54" s="65"/>
      <c r="I54" s="65"/>
      <c r="J54" s="65"/>
      <c r="K54" s="72"/>
      <c r="L54" s="72"/>
      <c r="M54" s="72"/>
      <c r="N54" s="72"/>
      <c r="O54" s="72"/>
      <c r="P54" s="72"/>
      <c r="Q54" s="72"/>
      <c r="R54" s="77"/>
      <c r="S54" s="65"/>
      <c r="T54" s="77"/>
      <c r="U54" s="83"/>
      <c r="V54" s="83"/>
      <c r="W54" s="83"/>
      <c r="X54" s="83"/>
      <c r="Y54" s="83"/>
      <c r="Z54" s="83"/>
      <c r="AA54" s="83"/>
      <c r="AB54" s="83"/>
      <c r="AC54" s="83"/>
      <c r="AD54" s="83"/>
      <c r="AE54" s="83"/>
      <c r="AF54" s="83"/>
      <c r="AG54" s="83"/>
      <c r="AH54" s="83"/>
      <c r="AI54" s="83"/>
      <c r="AJ54" s="83"/>
      <c r="AK54" s="83"/>
      <c r="AL54" s="83"/>
      <c r="AM54" s="87"/>
      <c r="AN54" s="87"/>
      <c r="AO54" s="87"/>
      <c r="AP54" s="87"/>
      <c r="AQ54" s="87"/>
      <c r="AR54" s="87"/>
      <c r="AS54" s="87"/>
      <c r="AT54" s="87"/>
      <c r="AU54" s="87"/>
      <c r="AV54" s="87"/>
      <c r="AW54" s="87"/>
      <c r="AX54" s="87"/>
      <c r="AY54" s="87"/>
      <c r="AZ54" s="87"/>
      <c r="BA54" s="87"/>
      <c r="BB54" s="87"/>
      <c r="BC54" s="87"/>
      <c r="BD54" s="87"/>
      <c r="BE54" s="87"/>
      <c r="BF54" s="77"/>
      <c r="BG54" s="68"/>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row>
    <row r="55" spans="2:95" x14ac:dyDescent="0.35">
      <c r="B55" s="76"/>
      <c r="C55" s="81"/>
      <c r="D55" s="88" t="s">
        <v>13</v>
      </c>
      <c r="E55" s="88"/>
      <c r="F55" s="247"/>
      <c r="G55" s="248"/>
      <c r="H55" s="248"/>
      <c r="I55" s="248"/>
      <c r="J55" s="248"/>
      <c r="K55" s="248"/>
      <c r="L55" s="248"/>
      <c r="M55" s="249"/>
      <c r="N55" s="89" t="s">
        <v>19</v>
      </c>
      <c r="O55" s="242"/>
      <c r="P55" s="243"/>
      <c r="Q55" s="244"/>
      <c r="R55" s="77"/>
      <c r="S55" s="65"/>
      <c r="T55" s="77"/>
      <c r="U55" s="83"/>
      <c r="V55" s="83"/>
      <c r="W55" s="83"/>
      <c r="X55" s="83"/>
      <c r="Y55" s="83"/>
      <c r="Z55" s="83"/>
      <c r="AA55" s="65"/>
      <c r="AB55" s="83"/>
      <c r="AC55" s="83"/>
      <c r="AD55" s="65"/>
      <c r="AE55" s="65"/>
      <c r="AF55" s="65"/>
      <c r="AG55" s="65"/>
      <c r="AH55" s="65"/>
      <c r="AI55" s="65"/>
      <c r="AJ55" s="65"/>
      <c r="AK55" s="65"/>
      <c r="AL55" s="90" t="s">
        <v>166</v>
      </c>
      <c r="AM55" s="77"/>
      <c r="AN55" s="77"/>
      <c r="AO55" s="235"/>
      <c r="AP55" s="236"/>
      <c r="AQ55" s="236"/>
      <c r="AR55" s="236"/>
      <c r="AS55" s="236"/>
      <c r="AT55" s="236"/>
      <c r="AU55" s="236"/>
      <c r="AV55" s="236"/>
      <c r="AW55" s="236"/>
      <c r="AX55" s="236"/>
      <c r="AY55" s="236"/>
      <c r="AZ55" s="236"/>
      <c r="BA55" s="236"/>
      <c r="BB55" s="236"/>
      <c r="BC55" s="236"/>
      <c r="BD55" s="237"/>
      <c r="BE55" s="83"/>
      <c r="BF55" s="77"/>
      <c r="BG55" s="68"/>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row>
    <row r="56" spans="2:95" ht="9" customHeight="1" x14ac:dyDescent="0.35">
      <c r="B56" s="76"/>
      <c r="C56" s="81"/>
      <c r="D56" s="88"/>
      <c r="E56" s="72"/>
      <c r="F56" s="72"/>
      <c r="G56" s="72"/>
      <c r="H56" s="72"/>
      <c r="I56" s="72"/>
      <c r="J56" s="72"/>
      <c r="K56" s="72"/>
      <c r="L56" s="72"/>
      <c r="M56" s="72"/>
      <c r="N56" s="72"/>
      <c r="O56" s="72"/>
      <c r="P56" s="72"/>
      <c r="Q56" s="72"/>
      <c r="R56" s="77"/>
      <c r="S56" s="77"/>
      <c r="T56" s="77"/>
      <c r="U56" s="83"/>
      <c r="V56" s="83"/>
      <c r="W56" s="83"/>
      <c r="X56" s="83"/>
      <c r="Y56" s="83"/>
      <c r="Z56" s="83"/>
      <c r="AA56" s="83"/>
      <c r="AB56" s="83"/>
      <c r="AC56" s="83"/>
      <c r="AD56" s="83"/>
      <c r="AE56" s="83"/>
      <c r="AF56" s="83"/>
      <c r="AG56" s="83"/>
      <c r="AH56" s="83"/>
      <c r="AI56" s="83"/>
      <c r="AJ56" s="83"/>
      <c r="AK56" s="83"/>
      <c r="AL56" s="83"/>
      <c r="AM56" s="83"/>
      <c r="AN56" s="65"/>
      <c r="AO56" s="91"/>
      <c r="AP56" s="91"/>
      <c r="AQ56" s="91"/>
      <c r="AR56" s="91"/>
      <c r="AS56" s="91"/>
      <c r="AT56" s="91"/>
      <c r="AU56" s="92"/>
      <c r="AV56" s="93"/>
      <c r="AW56" s="65"/>
      <c r="AX56" s="94"/>
      <c r="AY56" s="95"/>
      <c r="AZ56" s="95"/>
      <c r="BA56" s="95"/>
      <c r="BB56" s="95"/>
      <c r="BC56" s="95"/>
      <c r="BD56" s="95"/>
      <c r="BE56" s="95"/>
      <c r="BF56" s="195"/>
      <c r="BG56" s="68"/>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row>
    <row r="57" spans="2:95" ht="18" customHeight="1" x14ac:dyDescent="0.35">
      <c r="B57" s="76"/>
      <c r="C57" s="81"/>
      <c r="D57" s="88" t="s">
        <v>14</v>
      </c>
      <c r="E57" s="88"/>
      <c r="F57" s="247"/>
      <c r="G57" s="248"/>
      <c r="H57" s="248"/>
      <c r="I57" s="248"/>
      <c r="J57" s="248"/>
      <c r="K57" s="248"/>
      <c r="L57" s="248"/>
      <c r="M57" s="249"/>
      <c r="N57" s="72"/>
      <c r="O57" s="72"/>
      <c r="P57" s="72"/>
      <c r="Q57" s="72"/>
      <c r="R57" s="77"/>
      <c r="S57" s="96"/>
      <c r="T57" s="96"/>
      <c r="U57" s="286"/>
      <c r="V57" s="287"/>
      <c r="W57" s="287"/>
      <c r="X57" s="287"/>
      <c r="Y57" s="287"/>
      <c r="Z57" s="287"/>
      <c r="AA57" s="287"/>
      <c r="AB57" s="287"/>
      <c r="AC57" s="287"/>
      <c r="AD57" s="287"/>
      <c r="AE57" s="287"/>
      <c r="AF57" s="287"/>
      <c r="AG57" s="287"/>
      <c r="AH57" s="287"/>
      <c r="AI57" s="287"/>
      <c r="AJ57" s="287"/>
      <c r="AK57" s="287"/>
      <c r="AL57" s="287"/>
      <c r="AM57" s="96"/>
      <c r="AN57" s="96"/>
      <c r="AO57" s="286"/>
      <c r="AP57" s="287"/>
      <c r="AQ57" s="287"/>
      <c r="AR57" s="287"/>
      <c r="AS57" s="287"/>
      <c r="AT57" s="287"/>
      <c r="AU57" s="287"/>
      <c r="AV57" s="287"/>
      <c r="AW57" s="287"/>
      <c r="AX57" s="287"/>
      <c r="AY57" s="287"/>
      <c r="AZ57" s="287"/>
      <c r="BA57" s="287"/>
      <c r="BB57" s="287"/>
      <c r="BC57" s="287"/>
      <c r="BD57" s="287"/>
      <c r="BE57" s="77"/>
      <c r="BF57" s="77"/>
      <c r="BG57" s="68"/>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row>
    <row r="58" spans="2:95" ht="6.75" customHeight="1" x14ac:dyDescent="0.35">
      <c r="B58" s="76"/>
      <c r="C58" s="81"/>
      <c r="D58" s="88"/>
      <c r="E58" s="72"/>
      <c r="F58" s="72"/>
      <c r="G58" s="72"/>
      <c r="H58" s="72"/>
      <c r="I58" s="72"/>
      <c r="J58" s="72"/>
      <c r="K58" s="72"/>
      <c r="L58" s="72"/>
      <c r="M58" s="72"/>
      <c r="N58" s="72"/>
      <c r="O58" s="72"/>
      <c r="P58" s="72"/>
      <c r="Q58" s="72"/>
      <c r="R58" s="77"/>
      <c r="S58" s="96"/>
      <c r="T58" s="96"/>
      <c r="U58" s="287"/>
      <c r="V58" s="287"/>
      <c r="W58" s="287"/>
      <c r="X58" s="287"/>
      <c r="Y58" s="287"/>
      <c r="Z58" s="287"/>
      <c r="AA58" s="287"/>
      <c r="AB58" s="287"/>
      <c r="AC58" s="287"/>
      <c r="AD58" s="287"/>
      <c r="AE58" s="287"/>
      <c r="AF58" s="287"/>
      <c r="AG58" s="287"/>
      <c r="AH58" s="287"/>
      <c r="AI58" s="287"/>
      <c r="AJ58" s="287"/>
      <c r="AK58" s="287"/>
      <c r="AL58" s="287"/>
      <c r="AM58" s="96"/>
      <c r="AN58" s="96"/>
      <c r="AO58" s="287"/>
      <c r="AP58" s="287"/>
      <c r="AQ58" s="287"/>
      <c r="AR58" s="287"/>
      <c r="AS58" s="287"/>
      <c r="AT58" s="287"/>
      <c r="AU58" s="287"/>
      <c r="AV58" s="287"/>
      <c r="AW58" s="287"/>
      <c r="AX58" s="287"/>
      <c r="AY58" s="287"/>
      <c r="AZ58" s="287"/>
      <c r="BA58" s="287"/>
      <c r="BB58" s="287"/>
      <c r="BC58" s="287"/>
      <c r="BD58" s="287"/>
      <c r="BE58" s="83"/>
      <c r="BF58" s="77"/>
      <c r="BG58" s="68"/>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row>
    <row r="59" spans="2:95" ht="9" customHeight="1" x14ac:dyDescent="0.35">
      <c r="B59" s="76"/>
      <c r="C59" s="77"/>
      <c r="D59" s="65"/>
      <c r="E59" s="65"/>
      <c r="F59" s="65"/>
      <c r="G59" s="65"/>
      <c r="H59" s="65"/>
      <c r="I59" s="65"/>
      <c r="J59" s="65"/>
      <c r="K59" s="72"/>
      <c r="L59" s="72"/>
      <c r="M59" s="72"/>
      <c r="N59" s="72"/>
      <c r="O59" s="72"/>
      <c r="P59" s="72"/>
      <c r="Q59" s="72"/>
      <c r="R59" s="77"/>
      <c r="S59" s="65"/>
      <c r="T59" s="65"/>
      <c r="U59" s="287"/>
      <c r="V59" s="287"/>
      <c r="W59" s="287"/>
      <c r="X59" s="287"/>
      <c r="Y59" s="287"/>
      <c r="Z59" s="287"/>
      <c r="AA59" s="287"/>
      <c r="AB59" s="287"/>
      <c r="AC59" s="287"/>
      <c r="AD59" s="287"/>
      <c r="AE59" s="287"/>
      <c r="AF59" s="287"/>
      <c r="AG59" s="287"/>
      <c r="AH59" s="287"/>
      <c r="AI59" s="287"/>
      <c r="AJ59" s="287"/>
      <c r="AK59" s="287"/>
      <c r="AL59" s="287"/>
      <c r="AM59" s="65"/>
      <c r="AN59" s="65"/>
      <c r="AO59" s="287"/>
      <c r="AP59" s="287"/>
      <c r="AQ59" s="287"/>
      <c r="AR59" s="287"/>
      <c r="AS59" s="287"/>
      <c r="AT59" s="287"/>
      <c r="AU59" s="287"/>
      <c r="AV59" s="287"/>
      <c r="AW59" s="287"/>
      <c r="AX59" s="287"/>
      <c r="AY59" s="287"/>
      <c r="AZ59" s="287"/>
      <c r="BA59" s="287"/>
      <c r="BB59" s="287"/>
      <c r="BC59" s="287"/>
      <c r="BD59" s="287"/>
      <c r="BE59" s="71"/>
      <c r="BF59" s="77"/>
      <c r="BG59" s="68"/>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row>
    <row r="60" spans="2:95" ht="3" customHeight="1" x14ac:dyDescent="0.35">
      <c r="B60" s="76"/>
      <c r="C60" s="77"/>
      <c r="D60" s="88"/>
      <c r="E60" s="72"/>
      <c r="F60" s="195"/>
      <c r="G60" s="195"/>
      <c r="H60" s="195"/>
      <c r="I60" s="195"/>
      <c r="J60" s="195"/>
      <c r="K60" s="195"/>
      <c r="L60" s="195"/>
      <c r="M60" s="72"/>
      <c r="N60" s="72"/>
      <c r="O60" s="72"/>
      <c r="P60" s="72"/>
      <c r="Q60" s="72"/>
      <c r="R60" s="77"/>
      <c r="S60" s="65"/>
      <c r="T60" s="65"/>
      <c r="U60" s="65"/>
      <c r="V60" s="65"/>
      <c r="W60" s="65"/>
      <c r="X60" s="65"/>
      <c r="Y60" s="65"/>
      <c r="Z60" s="65"/>
      <c r="AA60" s="65"/>
      <c r="AB60" s="65"/>
      <c r="AC60" s="65"/>
      <c r="AD60" s="65"/>
      <c r="AE60" s="65"/>
      <c r="AF60" s="65"/>
      <c r="AG60" s="65"/>
      <c r="AH60" s="65"/>
      <c r="AI60" s="65"/>
      <c r="AJ60" s="65"/>
      <c r="AK60" s="65"/>
      <c r="AL60" s="65"/>
      <c r="AM60" s="65"/>
      <c r="AN60" s="65"/>
      <c r="AO60" s="286"/>
      <c r="AP60" s="287"/>
      <c r="AQ60" s="287"/>
      <c r="AR60" s="287"/>
      <c r="AS60" s="287"/>
      <c r="AT60" s="287"/>
      <c r="AU60" s="287"/>
      <c r="AV60" s="287"/>
      <c r="AW60" s="287"/>
      <c r="AX60" s="287"/>
      <c r="AY60" s="287"/>
      <c r="AZ60" s="287"/>
      <c r="BA60" s="287"/>
      <c r="BB60" s="287"/>
      <c r="BC60" s="287"/>
      <c r="BD60" s="287"/>
      <c r="BE60" s="77"/>
      <c r="BF60" s="77"/>
      <c r="BG60" s="68"/>
      <c r="BI60" s="98"/>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row>
    <row r="61" spans="2:95" ht="31.5" customHeight="1" x14ac:dyDescent="0.35">
      <c r="B61" s="76"/>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91"/>
      <c r="AO61" s="97"/>
      <c r="AP61" s="91"/>
      <c r="AQ61" s="91"/>
      <c r="AR61" s="91"/>
      <c r="AS61" s="91"/>
      <c r="AT61" s="91"/>
      <c r="AU61" s="91"/>
      <c r="AV61" s="72"/>
      <c r="AW61" s="77"/>
      <c r="AX61" s="77"/>
      <c r="AY61" s="77"/>
      <c r="AZ61" s="77"/>
      <c r="BA61" s="77"/>
      <c r="BB61" s="77"/>
      <c r="BC61" s="77"/>
      <c r="BD61" s="77"/>
      <c r="BE61" s="77"/>
      <c r="BF61" s="77"/>
      <c r="BG61" s="68"/>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row>
    <row r="62" spans="2:95" x14ac:dyDescent="0.35">
      <c r="B62" s="366" t="s">
        <v>60</v>
      </c>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7"/>
      <c r="AY62" s="367"/>
      <c r="AZ62" s="367"/>
      <c r="BA62" s="367"/>
      <c r="BB62" s="367"/>
      <c r="BC62" s="367"/>
      <c r="BD62" s="367"/>
      <c r="BE62" s="367"/>
      <c r="BF62" s="367"/>
      <c r="BG62" s="368"/>
      <c r="BI62" s="82"/>
      <c r="BJ62" s="99"/>
      <c r="BK62" s="82"/>
      <c r="BL62" s="82"/>
      <c r="BM62" s="82"/>
      <c r="BN62" s="82"/>
      <c r="BO62" s="82"/>
      <c r="BP62" s="82"/>
      <c r="BQ62" s="82"/>
      <c r="BR62" s="82"/>
      <c r="BS62" s="82"/>
      <c r="BT62" s="82"/>
      <c r="BU62" s="82"/>
      <c r="BV62" s="82"/>
      <c r="BW62" s="82"/>
      <c r="BX62" s="82"/>
      <c r="BY62" s="369"/>
      <c r="BZ62" s="369"/>
      <c r="CA62" s="369"/>
      <c r="CB62" s="369"/>
      <c r="CC62" s="101"/>
      <c r="CD62" s="102"/>
      <c r="CE62" s="82"/>
      <c r="CF62" s="82"/>
      <c r="CG62" s="82"/>
      <c r="CH62" s="82"/>
      <c r="CI62" s="82"/>
      <c r="CJ62" s="82"/>
      <c r="CK62" s="82"/>
      <c r="CL62" s="82"/>
      <c r="CM62" s="82"/>
      <c r="CN62" s="82"/>
      <c r="CO62" s="82"/>
      <c r="CP62" s="82"/>
      <c r="CQ62" s="82"/>
    </row>
    <row r="63" spans="2:95" ht="3.75" customHeight="1" x14ac:dyDescent="0.35">
      <c r="B63" s="67"/>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72"/>
      <c r="AO63" s="72"/>
      <c r="AP63" s="72"/>
      <c r="AQ63" s="72"/>
      <c r="AR63" s="72"/>
      <c r="AS63" s="72"/>
      <c r="AT63" s="72"/>
      <c r="AU63" s="72"/>
      <c r="AV63" s="72"/>
      <c r="AW63" s="65"/>
      <c r="AX63" s="65"/>
      <c r="AY63" s="65"/>
      <c r="AZ63" s="65"/>
      <c r="BA63" s="65"/>
      <c r="BB63" s="65"/>
      <c r="BC63" s="65"/>
      <c r="BD63" s="65"/>
      <c r="BE63" s="65"/>
      <c r="BF63" s="65"/>
      <c r="BG63" s="68"/>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row>
    <row r="64" spans="2:95" ht="3.75" customHeight="1" x14ac:dyDescent="0.35">
      <c r="B64" s="103"/>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68"/>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row>
    <row r="65" spans="2:95" ht="15" customHeight="1" x14ac:dyDescent="0.35">
      <c r="B65" s="103"/>
      <c r="C65" s="104" t="s">
        <v>8</v>
      </c>
      <c r="D65" s="105"/>
      <c r="E65" s="105"/>
      <c r="F65" s="105"/>
      <c r="G65" s="105"/>
      <c r="H65" s="105"/>
      <c r="I65" s="105"/>
      <c r="J65" s="105"/>
      <c r="K65" s="105"/>
      <c r="L65" s="105"/>
      <c r="M65" s="105"/>
      <c r="N65" s="105"/>
      <c r="O65" s="247"/>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8"/>
      <c r="AY65" s="248"/>
      <c r="AZ65" s="248"/>
      <c r="BA65" s="248"/>
      <c r="BB65" s="248"/>
      <c r="BC65" s="248"/>
      <c r="BD65" s="248"/>
      <c r="BE65" s="249"/>
      <c r="BF65" s="72"/>
      <c r="BG65" s="68"/>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row>
    <row r="66" spans="2:95" ht="9.75" customHeight="1" x14ac:dyDescent="0.35">
      <c r="B66" s="103"/>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68"/>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row>
    <row r="67" spans="2:95" x14ac:dyDescent="0.35">
      <c r="B67" s="103"/>
      <c r="C67" s="81" t="s">
        <v>290</v>
      </c>
      <c r="D67" s="77"/>
      <c r="E67" s="77"/>
      <c r="F67" s="77"/>
      <c r="G67" s="77"/>
      <c r="H67" s="77"/>
      <c r="I67" s="77"/>
      <c r="J67" s="77"/>
      <c r="K67" s="77"/>
      <c r="L67" s="77"/>
      <c r="M67" s="77"/>
      <c r="N67" s="370"/>
      <c r="O67" s="371"/>
      <c r="P67" s="371"/>
      <c r="Q67" s="371"/>
      <c r="R67" s="372"/>
      <c r="S67" s="77"/>
      <c r="T67" s="239" t="s">
        <v>7</v>
      </c>
      <c r="U67" s="239"/>
      <c r="V67" s="72"/>
      <c r="W67" s="72"/>
      <c r="X67" s="72"/>
      <c r="Y67" s="88" t="s">
        <v>68</v>
      </c>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68"/>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row>
    <row r="68" spans="2:95" ht="6" customHeight="1" x14ac:dyDescent="0.35">
      <c r="B68" s="103"/>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68"/>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row>
    <row r="69" spans="2:95" ht="15" customHeight="1" x14ac:dyDescent="0.35">
      <c r="B69" s="67"/>
      <c r="C69" s="65"/>
      <c r="D69" s="65"/>
      <c r="E69" s="65"/>
      <c r="F69" s="65"/>
      <c r="G69" s="65"/>
      <c r="H69" s="65"/>
      <c r="I69" s="65"/>
      <c r="J69" s="65"/>
      <c r="K69" s="65"/>
      <c r="L69" s="65"/>
      <c r="M69" s="65"/>
      <c r="N69" s="65"/>
      <c r="O69" s="72"/>
      <c r="P69" s="72"/>
      <c r="Q69" s="72"/>
      <c r="R69" s="72"/>
      <c r="S69" s="72"/>
      <c r="T69" s="72"/>
      <c r="U69" s="72"/>
      <c r="V69" s="72"/>
      <c r="W69" s="72"/>
      <c r="X69" s="72"/>
      <c r="Y69" s="72"/>
      <c r="Z69" s="72"/>
      <c r="AA69" s="72"/>
      <c r="AB69" s="72"/>
      <c r="AC69" s="72"/>
      <c r="AD69" s="72"/>
      <c r="AE69" s="72"/>
      <c r="AF69" s="72"/>
      <c r="AG69" s="72"/>
      <c r="AH69" s="72"/>
      <c r="AI69" s="72"/>
      <c r="AJ69" s="106"/>
      <c r="AK69" s="106"/>
      <c r="AL69" s="106"/>
      <c r="AM69" s="106"/>
      <c r="AN69" s="106"/>
      <c r="AO69" s="106"/>
      <c r="AP69" s="106"/>
      <c r="AQ69" s="77"/>
      <c r="AR69" s="107"/>
      <c r="AS69" s="107"/>
      <c r="AT69" s="107"/>
      <c r="AU69" s="107"/>
      <c r="AV69" s="107"/>
      <c r="AW69" s="65"/>
      <c r="AX69" s="65"/>
      <c r="AY69" s="65"/>
      <c r="AZ69" s="65"/>
      <c r="BA69" s="65"/>
      <c r="BB69" s="65"/>
      <c r="BC69" s="65"/>
      <c r="BD69" s="65"/>
      <c r="BE69" s="65"/>
      <c r="BF69" s="65"/>
      <c r="BG69" s="68"/>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row>
    <row r="70" spans="2:95" ht="3" customHeight="1" x14ac:dyDescent="0.35">
      <c r="B70" s="67"/>
      <c r="C70" s="65"/>
      <c r="D70" s="65"/>
      <c r="E70" s="65"/>
      <c r="F70" s="65"/>
      <c r="G70" s="65"/>
      <c r="H70" s="65"/>
      <c r="I70" s="65"/>
      <c r="J70" s="65"/>
      <c r="K70" s="65"/>
      <c r="L70" s="65"/>
      <c r="M70" s="65"/>
      <c r="N70" s="65"/>
      <c r="O70" s="72">
        <v>1</v>
      </c>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7"/>
      <c r="AR70" s="72"/>
      <c r="AS70" s="72"/>
      <c r="AT70" s="72"/>
      <c r="AU70" s="72"/>
      <c r="AV70" s="72"/>
      <c r="AW70" s="65"/>
      <c r="AX70" s="65"/>
      <c r="AY70" s="65"/>
      <c r="AZ70" s="65"/>
      <c r="BA70" s="65"/>
      <c r="BB70" s="65"/>
      <c r="BC70" s="65"/>
      <c r="BD70" s="65"/>
      <c r="BE70" s="65"/>
      <c r="BF70" s="65"/>
      <c r="BG70" s="68"/>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row>
    <row r="71" spans="2:95" ht="15" customHeight="1" x14ac:dyDescent="0.35">
      <c r="B71" s="67"/>
      <c r="C71" s="65" t="s">
        <v>117</v>
      </c>
      <c r="D71" s="65"/>
      <c r="E71" s="65"/>
      <c r="F71" s="65"/>
      <c r="G71" s="65"/>
      <c r="H71" s="65"/>
      <c r="I71" s="65"/>
      <c r="J71" s="65"/>
      <c r="K71" s="65"/>
      <c r="L71" s="65"/>
      <c r="M71" s="65"/>
      <c r="N71" s="65"/>
      <c r="O71" s="72"/>
      <c r="P71" s="65"/>
      <c r="Q71" s="205"/>
      <c r="R71" s="65"/>
      <c r="S71" s="65"/>
      <c r="T71" s="205"/>
      <c r="U71" s="65" t="s">
        <v>122</v>
      </c>
      <c r="V71" s="205"/>
      <c r="W71" s="205"/>
      <c r="X71" s="205"/>
      <c r="Y71" s="65"/>
      <c r="Z71" s="205"/>
      <c r="AA71" s="205"/>
      <c r="AB71" s="205"/>
      <c r="AC71" s="65"/>
      <c r="AD71" s="205"/>
      <c r="AE71" s="65"/>
      <c r="AF71" s="205"/>
      <c r="AG71" s="205"/>
      <c r="AH71" s="205"/>
      <c r="AI71" s="205"/>
      <c r="AJ71" s="205"/>
      <c r="AK71" s="205"/>
      <c r="AL71" s="205"/>
      <c r="AM71" s="206" t="s">
        <v>114</v>
      </c>
      <c r="AN71" s="207"/>
      <c r="AO71" s="207"/>
      <c r="AP71" s="207"/>
      <c r="AQ71" s="207"/>
      <c r="AR71" s="207"/>
      <c r="AS71" s="207"/>
      <c r="AT71" s="207"/>
      <c r="AU71" s="207"/>
      <c r="AV71" s="205"/>
      <c r="AW71" s="65"/>
      <c r="AX71" s="65"/>
      <c r="AY71" s="65"/>
      <c r="AZ71" s="65"/>
      <c r="BA71" s="65"/>
      <c r="BB71" s="65"/>
      <c r="BC71" s="65"/>
      <c r="BD71" s="65"/>
      <c r="BE71" s="65"/>
      <c r="BF71" s="65"/>
      <c r="BG71" s="68"/>
      <c r="BJ71" s="82"/>
      <c r="BK71" s="82"/>
      <c r="BL71" s="82"/>
      <c r="BM71" s="82"/>
      <c r="BN71" s="82"/>
      <c r="BO71" s="82"/>
      <c r="BP71" s="82"/>
      <c r="BQ71" s="82"/>
      <c r="BR71" s="82"/>
      <c r="BS71" s="82"/>
      <c r="BT71" s="82"/>
      <c r="BU71" s="82"/>
      <c r="BV71" s="108"/>
      <c r="BW71" s="82"/>
      <c r="BX71" s="82"/>
      <c r="BY71" s="82"/>
      <c r="BZ71" s="82"/>
      <c r="CA71" s="82"/>
      <c r="CB71" s="82"/>
      <c r="CC71" s="82"/>
      <c r="CD71" s="82"/>
      <c r="CE71" s="82"/>
      <c r="CF71" s="82"/>
      <c r="CG71" s="82"/>
      <c r="CH71" s="82"/>
      <c r="CI71" s="82"/>
      <c r="CJ71" s="82"/>
      <c r="CK71" s="82"/>
      <c r="CL71" s="82"/>
      <c r="CM71" s="82"/>
      <c r="CN71" s="82"/>
      <c r="CO71" s="82"/>
      <c r="CP71" s="82"/>
      <c r="CQ71" s="82"/>
    </row>
    <row r="72" spans="2:95" ht="4.5" customHeight="1" x14ac:dyDescent="0.35">
      <c r="B72" s="67"/>
      <c r="C72" s="69"/>
      <c r="D72" s="65"/>
      <c r="E72" s="65"/>
      <c r="F72" s="65"/>
      <c r="G72" s="65"/>
      <c r="H72" s="65"/>
      <c r="I72" s="65"/>
      <c r="J72" s="65"/>
      <c r="K72" s="65"/>
      <c r="L72" s="65"/>
      <c r="M72" s="65"/>
      <c r="N72" s="65"/>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65"/>
      <c r="AN72" s="72"/>
      <c r="AO72" s="72"/>
      <c r="AP72" s="72"/>
      <c r="AQ72" s="72"/>
      <c r="AR72" s="65"/>
      <c r="AS72" s="65"/>
      <c r="AT72" s="65"/>
      <c r="AU72" s="65"/>
      <c r="AV72" s="65"/>
      <c r="AW72" s="65"/>
      <c r="AX72" s="65"/>
      <c r="AY72" s="65"/>
      <c r="AZ72" s="65"/>
      <c r="BA72" s="65"/>
      <c r="BB72" s="65"/>
      <c r="BC72" s="65"/>
      <c r="BD72" s="65"/>
      <c r="BE72" s="65"/>
      <c r="BF72" s="65"/>
      <c r="BG72" s="68"/>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row>
    <row r="73" spans="2:95" ht="15" customHeight="1" x14ac:dyDescent="0.35">
      <c r="B73" s="67"/>
      <c r="C73" s="69"/>
      <c r="D73" s="65"/>
      <c r="E73" s="65"/>
      <c r="F73" s="65"/>
      <c r="G73" s="65"/>
      <c r="H73" s="194"/>
      <c r="I73" s="194"/>
      <c r="J73" s="65"/>
      <c r="K73" s="65"/>
      <c r="L73" s="65"/>
      <c r="M73" s="65"/>
      <c r="N73" s="65"/>
      <c r="O73" s="72"/>
      <c r="P73" s="72"/>
      <c r="Q73" s="65"/>
      <c r="R73" s="65"/>
      <c r="S73" s="65"/>
      <c r="T73" s="65"/>
      <c r="U73" s="65"/>
      <c r="V73" s="65"/>
      <c r="W73" s="65"/>
      <c r="X73" s="65"/>
      <c r="Y73" s="65"/>
      <c r="Z73" s="65"/>
      <c r="AA73" s="65"/>
      <c r="AB73" s="65"/>
      <c r="AC73" s="65"/>
      <c r="AD73" s="65"/>
      <c r="AE73" s="65"/>
      <c r="AF73" s="65"/>
      <c r="AG73" s="65"/>
      <c r="AH73" s="65"/>
      <c r="AI73" s="65"/>
      <c r="AJ73" s="65"/>
      <c r="AK73" s="65"/>
      <c r="AL73" s="109"/>
      <c r="AM73" s="109"/>
      <c r="AN73" s="109"/>
      <c r="AO73" s="65"/>
      <c r="AP73" s="72"/>
      <c r="AQ73" s="72"/>
      <c r="AR73" s="65"/>
      <c r="AS73" s="65"/>
      <c r="AT73" s="65"/>
      <c r="AU73" s="65"/>
      <c r="AV73" s="65"/>
      <c r="AW73" s="65"/>
      <c r="AX73" s="65"/>
      <c r="AY73" s="65"/>
      <c r="AZ73" s="65"/>
      <c r="BA73" s="65"/>
      <c r="BB73" s="65"/>
      <c r="BC73" s="65"/>
      <c r="BD73" s="65"/>
      <c r="BE73" s="65"/>
      <c r="BF73" s="65"/>
      <c r="BG73" s="68"/>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row>
    <row r="74" spans="2:95" ht="5.25" customHeight="1" x14ac:dyDescent="0.35">
      <c r="B74" s="67"/>
      <c r="C74" s="69"/>
      <c r="D74" s="65"/>
      <c r="E74" s="65"/>
      <c r="F74" s="65"/>
      <c r="G74" s="65"/>
      <c r="H74" s="65"/>
      <c r="I74" s="65"/>
      <c r="J74" s="65"/>
      <c r="K74" s="65"/>
      <c r="L74" s="65"/>
      <c r="M74" s="65"/>
      <c r="N74" s="65"/>
      <c r="O74" s="72"/>
      <c r="P74" s="72"/>
      <c r="Q74" s="88"/>
      <c r="R74" s="72"/>
      <c r="S74" s="72"/>
      <c r="T74" s="72"/>
      <c r="U74" s="72"/>
      <c r="V74" s="72"/>
      <c r="W74" s="72"/>
      <c r="X74" s="72"/>
      <c r="Y74" s="72"/>
      <c r="Z74" s="72"/>
      <c r="AA74" s="72"/>
      <c r="AB74" s="72"/>
      <c r="AC74" s="72"/>
      <c r="AD74" s="72"/>
      <c r="AE74" s="72"/>
      <c r="AF74" s="72"/>
      <c r="AG74" s="72"/>
      <c r="AH74" s="72"/>
      <c r="AI74" s="72"/>
      <c r="AJ74" s="72"/>
      <c r="AK74" s="72"/>
      <c r="AL74" s="72"/>
      <c r="AM74" s="65"/>
      <c r="AN74" s="65"/>
      <c r="AO74" s="65"/>
      <c r="AP74" s="65"/>
      <c r="AQ74" s="65"/>
      <c r="AR74" s="65"/>
      <c r="AS74" s="65"/>
      <c r="AT74" s="65"/>
      <c r="AU74" s="65"/>
      <c r="AV74" s="65"/>
      <c r="AW74" s="65"/>
      <c r="AX74" s="65"/>
      <c r="AY74" s="65"/>
      <c r="AZ74" s="65"/>
      <c r="BA74" s="65"/>
      <c r="BB74" s="65"/>
      <c r="BC74" s="65"/>
      <c r="BD74" s="65"/>
      <c r="BE74" s="65"/>
      <c r="BF74" s="65"/>
      <c r="BG74" s="68"/>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row>
    <row r="75" spans="2:95" ht="15" customHeight="1" x14ac:dyDescent="0.35">
      <c r="B75" s="67"/>
      <c r="C75" s="69"/>
      <c r="D75" s="65"/>
      <c r="E75" s="65"/>
      <c r="F75" s="65"/>
      <c r="G75" s="65"/>
      <c r="H75" s="65"/>
      <c r="I75" s="65"/>
      <c r="J75" s="65"/>
      <c r="K75" s="65"/>
      <c r="L75" s="65"/>
      <c r="M75" s="65"/>
      <c r="N75" s="65"/>
      <c r="O75" s="72"/>
      <c r="P75" s="72"/>
      <c r="Q75" s="65"/>
      <c r="R75" s="65"/>
      <c r="S75" s="65"/>
      <c r="T75" s="65"/>
      <c r="U75" s="65"/>
      <c r="V75" s="65"/>
      <c r="W75" s="65"/>
      <c r="X75" s="65"/>
      <c r="Y75" s="65"/>
      <c r="Z75" s="65"/>
      <c r="AA75" s="65"/>
      <c r="AB75" s="65"/>
      <c r="AC75" s="65"/>
      <c r="AD75" s="65"/>
      <c r="AE75" s="77"/>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8"/>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row>
    <row r="76" spans="2:95" ht="4.5" customHeight="1" x14ac:dyDescent="0.35">
      <c r="B76" s="67"/>
      <c r="C76" s="69"/>
      <c r="D76" s="65"/>
      <c r="E76" s="65"/>
      <c r="F76" s="65"/>
      <c r="G76" s="65"/>
      <c r="H76" s="65"/>
      <c r="I76" s="65"/>
      <c r="J76" s="65"/>
      <c r="K76" s="65"/>
      <c r="L76" s="65"/>
      <c r="M76" s="65"/>
      <c r="N76" s="65"/>
      <c r="O76" s="72"/>
      <c r="P76" s="72"/>
      <c r="Q76" s="65"/>
      <c r="R76" s="65"/>
      <c r="S76" s="65"/>
      <c r="T76" s="65"/>
      <c r="U76" s="65"/>
      <c r="V76" s="65"/>
      <c r="W76" s="65"/>
      <c r="X76" s="65"/>
      <c r="Y76" s="65"/>
      <c r="Z76" s="65"/>
      <c r="AA76" s="65"/>
      <c r="AB76" s="65"/>
      <c r="AC76" s="65"/>
      <c r="AD76" s="65"/>
      <c r="AE76" s="77"/>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8"/>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row>
    <row r="77" spans="2:95" ht="14.25" customHeight="1" x14ac:dyDescent="0.35">
      <c r="B77" s="67"/>
      <c r="C77" s="69"/>
      <c r="D77" s="65"/>
      <c r="E77" s="65"/>
      <c r="F77" s="65"/>
      <c r="G77" s="65"/>
      <c r="H77" s="65"/>
      <c r="I77" s="65"/>
      <c r="J77" s="65"/>
      <c r="K77" s="65"/>
      <c r="L77" s="65"/>
      <c r="M77" s="65"/>
      <c r="N77" s="65"/>
      <c r="O77" s="72"/>
      <c r="P77" s="72"/>
      <c r="Q77" s="65"/>
      <c r="R77" s="65"/>
      <c r="S77" s="65"/>
      <c r="T77" s="65"/>
      <c r="U77" s="65"/>
      <c r="V77" s="65"/>
      <c r="W77" s="65"/>
      <c r="X77" s="65"/>
      <c r="Y77" s="65"/>
      <c r="Z77" s="65"/>
      <c r="AA77" s="65"/>
      <c r="AB77" s="65"/>
      <c r="AC77" s="65"/>
      <c r="AD77" s="65"/>
      <c r="AE77" s="77"/>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8"/>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row>
    <row r="78" spans="2:95" ht="6.75" customHeight="1" x14ac:dyDescent="0.35">
      <c r="B78" s="67"/>
      <c r="C78" s="65"/>
      <c r="D78" s="65"/>
      <c r="E78" s="65"/>
      <c r="F78" s="65"/>
      <c r="G78" s="65"/>
      <c r="H78" s="65"/>
      <c r="I78" s="65"/>
      <c r="J78" s="65"/>
      <c r="K78" s="65"/>
      <c r="L78" s="65"/>
      <c r="M78" s="65"/>
      <c r="N78" s="65"/>
      <c r="O78" s="72"/>
      <c r="P78" s="72"/>
      <c r="Q78" s="65"/>
      <c r="R78" s="65"/>
      <c r="S78" s="65"/>
      <c r="T78" s="65"/>
      <c r="U78" s="65"/>
      <c r="V78" s="65"/>
      <c r="W78" s="65"/>
      <c r="X78" s="65"/>
      <c r="Y78" s="65"/>
      <c r="Z78" s="65"/>
      <c r="AA78" s="65"/>
      <c r="AB78" s="65"/>
      <c r="AC78" s="65"/>
      <c r="AD78" s="65"/>
      <c r="AE78" s="77"/>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8"/>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row>
    <row r="79" spans="2:95" ht="6" customHeight="1" x14ac:dyDescent="0.35">
      <c r="B79" s="67"/>
      <c r="C79" s="65"/>
      <c r="D79" s="65"/>
      <c r="E79" s="65"/>
      <c r="F79" s="65"/>
      <c r="G79" s="65"/>
      <c r="H79" s="65"/>
      <c r="I79" s="65"/>
      <c r="J79" s="65"/>
      <c r="K79" s="65"/>
      <c r="L79" s="65"/>
      <c r="M79" s="65"/>
      <c r="N79" s="65"/>
      <c r="O79" s="382"/>
      <c r="P79" s="382"/>
      <c r="Q79" s="382"/>
      <c r="R79" s="382"/>
      <c r="S79" s="65"/>
      <c r="T79" s="65"/>
      <c r="U79" s="65"/>
      <c r="V79" s="65"/>
      <c r="W79" s="65"/>
      <c r="X79" s="65"/>
      <c r="Y79" s="65"/>
      <c r="Z79" s="65"/>
      <c r="AA79" s="65"/>
      <c r="AB79" s="65"/>
      <c r="AC79" s="65"/>
      <c r="AD79" s="65"/>
      <c r="AE79" s="77"/>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8"/>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row>
    <row r="80" spans="2:95" ht="6" customHeight="1" x14ac:dyDescent="0.35">
      <c r="B80" s="67"/>
      <c r="C80" s="65"/>
      <c r="D80" s="65"/>
      <c r="E80" s="65"/>
      <c r="F80" s="65"/>
      <c r="G80" s="65"/>
      <c r="H80" s="65"/>
      <c r="I80" s="65"/>
      <c r="J80" s="65"/>
      <c r="K80" s="65"/>
      <c r="L80" s="65"/>
      <c r="M80" s="65"/>
      <c r="N80" s="65"/>
      <c r="O80" s="72"/>
      <c r="P80" s="72"/>
      <c r="Q80" s="65"/>
      <c r="R80" s="65"/>
      <c r="S80" s="65"/>
      <c r="T80" s="65"/>
      <c r="U80" s="65"/>
      <c r="V80" s="65"/>
      <c r="W80" s="65"/>
      <c r="X80" s="65"/>
      <c r="Y80" s="65"/>
      <c r="Z80" s="65"/>
      <c r="AA80" s="65"/>
      <c r="AB80" s="65"/>
      <c r="AC80" s="65"/>
      <c r="AD80" s="65"/>
      <c r="AE80" s="72"/>
      <c r="AF80" s="195"/>
      <c r="AG80" s="195"/>
      <c r="AH80" s="72"/>
      <c r="AI80" s="72"/>
      <c r="AJ80" s="72"/>
      <c r="AK80" s="72"/>
      <c r="AL80" s="72"/>
      <c r="AM80" s="65"/>
      <c r="AN80" s="88"/>
      <c r="AO80" s="88"/>
      <c r="AP80" s="109"/>
      <c r="AQ80" s="109"/>
      <c r="AR80" s="109"/>
      <c r="AS80" s="109"/>
      <c r="AT80" s="109"/>
      <c r="AU80" s="109"/>
      <c r="AV80" s="109"/>
      <c r="AW80" s="110"/>
      <c r="AX80" s="110"/>
      <c r="AY80" s="110"/>
      <c r="AZ80" s="110"/>
      <c r="BA80" s="110"/>
      <c r="BB80" s="110"/>
      <c r="BC80" s="110"/>
      <c r="BD80" s="110"/>
      <c r="BE80" s="110"/>
      <c r="BF80" s="110"/>
      <c r="BG80" s="68"/>
      <c r="BI80" s="82"/>
      <c r="BJ80" s="376"/>
      <c r="BK80" s="376"/>
      <c r="BL80" s="376"/>
      <c r="BM80" s="376"/>
      <c r="BN80" s="376"/>
      <c r="BO80" s="376"/>
      <c r="BP80" s="376"/>
      <c r="BQ80" s="376"/>
      <c r="BR80" s="376"/>
      <c r="BS80" s="376"/>
      <c r="BT80" s="376"/>
      <c r="BU80" s="100"/>
      <c r="BV80" s="100"/>
      <c r="BW80" s="82"/>
      <c r="BX80" s="82"/>
      <c r="BY80" s="82"/>
      <c r="BZ80" s="82"/>
      <c r="CA80" s="82"/>
      <c r="CB80" s="82"/>
      <c r="CC80" s="82"/>
      <c r="CD80" s="82"/>
      <c r="CE80" s="82"/>
      <c r="CF80" s="82"/>
      <c r="CG80" s="82"/>
      <c r="CH80" s="82"/>
      <c r="CI80" s="82"/>
      <c r="CJ80" s="82"/>
      <c r="CK80" s="82"/>
      <c r="CL80" s="82"/>
      <c r="CM80" s="82"/>
      <c r="CN80" s="82"/>
      <c r="CO80" s="82"/>
      <c r="CP80" s="82"/>
      <c r="CQ80" s="82"/>
    </row>
    <row r="81" spans="1:95" ht="4.5" customHeight="1" x14ac:dyDescent="0.35">
      <c r="B81" s="67"/>
      <c r="C81" s="65"/>
      <c r="D81" s="65"/>
      <c r="E81" s="65"/>
      <c r="F81" s="65"/>
      <c r="G81" s="65"/>
      <c r="H81" s="65"/>
      <c r="I81" s="65"/>
      <c r="J81" s="65"/>
      <c r="K81" s="65"/>
      <c r="L81" s="65"/>
      <c r="M81" s="65"/>
      <c r="N81" s="65"/>
      <c r="O81" s="72"/>
      <c r="P81" s="72"/>
      <c r="Q81" s="72"/>
      <c r="R81" s="72"/>
      <c r="S81" s="72"/>
      <c r="T81" s="72"/>
      <c r="U81" s="72"/>
      <c r="V81" s="72"/>
      <c r="W81" s="65"/>
      <c r="X81" s="65"/>
      <c r="Y81" s="88"/>
      <c r="Z81" s="88"/>
      <c r="AA81" s="88"/>
      <c r="AB81" s="88"/>
      <c r="AC81" s="88"/>
      <c r="AD81" s="88"/>
      <c r="AE81" s="88"/>
      <c r="AF81" s="88"/>
      <c r="AG81" s="88"/>
      <c r="AH81" s="88"/>
      <c r="AI81" s="88"/>
      <c r="AJ81" s="88"/>
      <c r="AK81" s="88"/>
      <c r="AL81" s="88"/>
      <c r="AM81" s="88"/>
      <c r="AN81" s="88"/>
      <c r="AO81" s="88"/>
      <c r="AP81" s="72"/>
      <c r="AQ81" s="109"/>
      <c r="AR81" s="109"/>
      <c r="AS81" s="65"/>
      <c r="AT81" s="65"/>
      <c r="AU81" s="65"/>
      <c r="AV81" s="65"/>
      <c r="AW81" s="110"/>
      <c r="AX81" s="110"/>
      <c r="AY81" s="110"/>
      <c r="AZ81" s="110"/>
      <c r="BA81" s="110"/>
      <c r="BB81" s="110"/>
      <c r="BC81" s="110"/>
      <c r="BD81" s="110"/>
      <c r="BE81" s="110"/>
      <c r="BF81" s="110"/>
      <c r="BG81" s="68"/>
      <c r="BI81" s="82"/>
      <c r="BJ81" s="376"/>
      <c r="BK81" s="376"/>
      <c r="BL81" s="376"/>
      <c r="BM81" s="376"/>
      <c r="BN81" s="376"/>
      <c r="BO81" s="376"/>
      <c r="BP81" s="376"/>
      <c r="BQ81" s="376"/>
      <c r="BR81" s="376"/>
      <c r="BS81" s="376"/>
      <c r="BT81" s="376"/>
      <c r="BU81" s="82"/>
      <c r="BV81" s="111"/>
      <c r="BW81" s="82"/>
      <c r="BX81" s="82"/>
      <c r="BY81" s="82"/>
      <c r="BZ81" s="82"/>
      <c r="CA81" s="82"/>
      <c r="CB81" s="82"/>
      <c r="CC81" s="82"/>
      <c r="CD81" s="82"/>
      <c r="CE81" s="82"/>
      <c r="CF81" s="82"/>
      <c r="CG81" s="82"/>
      <c r="CH81" s="82"/>
      <c r="CI81" s="82"/>
      <c r="CJ81" s="82"/>
      <c r="CK81" s="82"/>
      <c r="CL81" s="82"/>
      <c r="CM81" s="82"/>
      <c r="CN81" s="82"/>
      <c r="CO81" s="82"/>
      <c r="CP81" s="82"/>
      <c r="CQ81" s="82"/>
    </row>
    <row r="82" spans="1:95" ht="20.25" customHeight="1" x14ac:dyDescent="0.35">
      <c r="B82" s="67"/>
      <c r="C82" s="81" t="s">
        <v>322</v>
      </c>
      <c r="E82" s="65"/>
      <c r="F82" s="65"/>
      <c r="G82" s="65"/>
      <c r="H82" s="65"/>
      <c r="I82" s="65"/>
      <c r="J82" s="242"/>
      <c r="K82" s="243"/>
      <c r="L82" s="243"/>
      <c r="M82" s="243"/>
      <c r="N82" s="244"/>
      <c r="O82" s="112" t="s">
        <v>258</v>
      </c>
      <c r="P82" s="65"/>
      <c r="Q82" s="193"/>
      <c r="R82" s="193"/>
      <c r="S82" s="193"/>
      <c r="T82" s="193"/>
      <c r="U82" s="381" t="s">
        <v>9</v>
      </c>
      <c r="V82" s="381"/>
      <c r="W82" s="381"/>
      <c r="X82" s="65"/>
      <c r="Y82" s="242"/>
      <c r="Z82" s="243"/>
      <c r="AA82" s="243"/>
      <c r="AB82" s="244"/>
      <c r="AC82" s="72"/>
      <c r="AD82" s="112" t="s">
        <v>61</v>
      </c>
      <c r="AE82" s="65"/>
      <c r="AF82" s="65"/>
      <c r="AG82" s="65"/>
      <c r="AH82" s="65"/>
      <c r="AI82" s="65"/>
      <c r="AJ82" s="65"/>
      <c r="AK82" s="65"/>
      <c r="AL82" s="65"/>
      <c r="AM82" s="242"/>
      <c r="AN82" s="243"/>
      <c r="AO82" s="243"/>
      <c r="AP82" s="244"/>
      <c r="AQ82" s="112" t="s">
        <v>7</v>
      </c>
      <c r="AS82" s="81" t="s">
        <v>257</v>
      </c>
      <c r="AU82" s="65"/>
      <c r="AW82" s="77"/>
      <c r="AX82" s="110"/>
      <c r="AY82" s="110"/>
      <c r="AZ82" s="110"/>
      <c r="BA82" s="384">
        <f>Y82*AM82</f>
        <v>0</v>
      </c>
      <c r="BB82" s="385"/>
      <c r="BC82" s="385"/>
      <c r="BD82" s="386"/>
      <c r="BE82" s="112" t="s">
        <v>7</v>
      </c>
      <c r="BG82" s="68"/>
      <c r="BI82" s="82"/>
      <c r="BJ82" s="376"/>
      <c r="BK82" s="376"/>
      <c r="BL82" s="376"/>
      <c r="BM82" s="376"/>
      <c r="BN82" s="376"/>
      <c r="BO82" s="376"/>
      <c r="BP82" s="376"/>
      <c r="BQ82" s="376"/>
      <c r="BR82" s="376"/>
      <c r="BS82" s="376"/>
      <c r="BT82" s="376"/>
      <c r="BU82" s="100"/>
      <c r="BV82" s="100"/>
      <c r="BW82" s="82"/>
      <c r="BX82" s="82"/>
      <c r="BY82" s="82"/>
      <c r="BZ82" s="82"/>
      <c r="CA82" s="82"/>
      <c r="CB82" s="82"/>
      <c r="CC82" s="82"/>
      <c r="CD82" s="82"/>
      <c r="CE82" s="82"/>
      <c r="CF82" s="82"/>
      <c r="CG82" s="82"/>
      <c r="CH82" s="82"/>
      <c r="CI82" s="82"/>
      <c r="CJ82" s="82"/>
      <c r="CK82" s="82"/>
      <c r="CL82" s="82"/>
      <c r="CM82" s="82"/>
      <c r="CN82" s="82"/>
      <c r="CO82" s="82"/>
      <c r="CP82" s="82"/>
      <c r="CQ82" s="82"/>
    </row>
    <row r="83" spans="1:95" s="113" customFormat="1" ht="8.25" customHeight="1" x14ac:dyDescent="0.35">
      <c r="A83" s="72"/>
      <c r="B83" s="103"/>
      <c r="C83" s="72"/>
      <c r="D83" s="72"/>
      <c r="E83" s="72"/>
      <c r="F83" s="72"/>
      <c r="G83" s="72"/>
      <c r="H83" s="72"/>
      <c r="I83" s="72"/>
      <c r="J83" s="245" t="s">
        <v>259</v>
      </c>
      <c r="K83" s="245"/>
      <c r="L83" s="245"/>
      <c r="M83" s="245"/>
      <c r="N83" s="245"/>
      <c r="O83" s="72"/>
      <c r="P83" s="72"/>
      <c r="Q83" s="193"/>
      <c r="R83" s="193"/>
      <c r="S83" s="193"/>
      <c r="T83" s="193"/>
      <c r="U83" s="193"/>
      <c r="V83" s="193"/>
      <c r="W83" s="193"/>
      <c r="X83" s="72"/>
      <c r="Y83" s="195"/>
      <c r="Z83" s="195"/>
      <c r="AA83" s="195"/>
      <c r="AB83" s="195"/>
      <c r="AC83" s="72"/>
      <c r="AD83" s="112"/>
      <c r="AE83" s="72"/>
      <c r="AF83" s="72"/>
      <c r="AG83" s="72"/>
      <c r="AH83" s="72"/>
      <c r="AI83" s="72"/>
      <c r="AJ83" s="72"/>
      <c r="AK83" s="72"/>
      <c r="AL83" s="195"/>
      <c r="AM83" s="195"/>
      <c r="AN83" s="195"/>
      <c r="AO83" s="195"/>
      <c r="AP83" s="72"/>
      <c r="AQ83" s="112"/>
      <c r="AR83" s="74"/>
      <c r="AS83" s="72"/>
      <c r="AT83" s="72"/>
      <c r="AU83" s="72"/>
      <c r="AV83" s="72"/>
      <c r="AW83" s="110"/>
      <c r="AX83" s="110"/>
      <c r="AY83" s="110"/>
      <c r="AZ83" s="110"/>
      <c r="BA83" s="110"/>
      <c r="BB83" s="110"/>
      <c r="BC83" s="110"/>
      <c r="BD83" s="110"/>
      <c r="BE83" s="110"/>
      <c r="BF83" s="110"/>
      <c r="BG83" s="114"/>
      <c r="BI83" s="72"/>
      <c r="BJ83" s="376"/>
      <c r="BK83" s="376"/>
      <c r="BL83" s="376"/>
      <c r="BM83" s="376"/>
      <c r="BN83" s="376"/>
      <c r="BO83" s="376"/>
      <c r="BP83" s="376"/>
      <c r="BQ83" s="376"/>
      <c r="BR83" s="376"/>
      <c r="BS83" s="376"/>
      <c r="BT83" s="376"/>
      <c r="BU83" s="75"/>
      <c r="BV83" s="75"/>
      <c r="BW83" s="72"/>
      <c r="BX83" s="72"/>
      <c r="BY83" s="72"/>
      <c r="BZ83" s="72"/>
      <c r="CA83" s="72"/>
      <c r="CB83" s="72"/>
      <c r="CC83" s="72"/>
      <c r="CD83" s="72"/>
      <c r="CE83" s="72"/>
      <c r="CF83" s="72"/>
      <c r="CG83" s="72"/>
      <c r="CH83" s="72"/>
      <c r="CI83" s="72"/>
      <c r="CJ83" s="72"/>
      <c r="CK83" s="72"/>
      <c r="CL83" s="72"/>
      <c r="CM83" s="72"/>
      <c r="CN83" s="72"/>
      <c r="CO83" s="72"/>
      <c r="CP83" s="72"/>
      <c r="CQ83" s="72"/>
    </row>
    <row r="84" spans="1:95" ht="3.75" customHeight="1" x14ac:dyDescent="0.35">
      <c r="B84" s="67"/>
      <c r="C84" s="65"/>
      <c r="D84" s="65"/>
      <c r="E84" s="65"/>
      <c r="F84" s="65"/>
      <c r="G84" s="65"/>
      <c r="H84" s="65"/>
      <c r="I84" s="65"/>
      <c r="J84" s="246"/>
      <c r="K84" s="246"/>
      <c r="L84" s="246"/>
      <c r="M84" s="246"/>
      <c r="N84" s="246"/>
      <c r="O84" s="72"/>
      <c r="P84" s="65"/>
      <c r="Q84" s="65"/>
      <c r="R84" s="65"/>
      <c r="S84" s="65"/>
      <c r="T84" s="65"/>
      <c r="U84" s="65"/>
      <c r="V84" s="65"/>
      <c r="W84" s="65"/>
      <c r="X84" s="112"/>
      <c r="Y84" s="115"/>
      <c r="Z84" s="72"/>
      <c r="AA84" s="72"/>
      <c r="AB84" s="72"/>
      <c r="AC84" s="72"/>
      <c r="AD84" s="72"/>
      <c r="AE84" s="65"/>
      <c r="AF84" s="65"/>
      <c r="AG84" s="65"/>
      <c r="AH84" s="65"/>
      <c r="AI84" s="65"/>
      <c r="AJ84" s="65"/>
      <c r="AK84" s="65"/>
      <c r="AL84" s="65"/>
      <c r="AM84" s="65"/>
      <c r="AN84" s="65"/>
      <c r="AO84" s="65"/>
      <c r="AP84" s="65"/>
      <c r="AQ84" s="65"/>
      <c r="AR84" s="109"/>
      <c r="AS84" s="65"/>
      <c r="AT84" s="65"/>
      <c r="AU84" s="65"/>
      <c r="AV84" s="65"/>
      <c r="AW84" s="110"/>
      <c r="AX84" s="110"/>
      <c r="AY84" s="110"/>
      <c r="AZ84" s="110"/>
      <c r="BA84" s="110"/>
      <c r="BB84" s="110"/>
      <c r="BC84" s="110"/>
      <c r="BD84" s="110"/>
      <c r="BE84" s="110"/>
      <c r="BF84" s="110"/>
      <c r="BG84" s="68"/>
      <c r="BI84" s="82"/>
      <c r="BJ84" s="376"/>
      <c r="BK84" s="376"/>
      <c r="BL84" s="376"/>
      <c r="BM84" s="376"/>
      <c r="BN84" s="376"/>
      <c r="BO84" s="376"/>
      <c r="BP84" s="376"/>
      <c r="BQ84" s="376"/>
      <c r="BR84" s="376"/>
      <c r="BS84" s="376"/>
      <c r="BT84" s="376"/>
      <c r="BU84" s="82"/>
      <c r="BV84" s="111"/>
      <c r="BW84" s="82"/>
      <c r="BX84" s="82"/>
      <c r="BY84" s="82"/>
      <c r="BZ84" s="82"/>
      <c r="CA84" s="82"/>
      <c r="CB84" s="82"/>
      <c r="CC84" s="82"/>
      <c r="CD84" s="82"/>
      <c r="CE84" s="82"/>
      <c r="CF84" s="82"/>
      <c r="CG84" s="82"/>
      <c r="CH84" s="82"/>
      <c r="CI84" s="82"/>
      <c r="CJ84" s="82"/>
      <c r="CK84" s="82"/>
      <c r="CL84" s="82"/>
      <c r="CM84" s="82"/>
      <c r="CN84" s="82"/>
      <c r="CO84" s="82"/>
      <c r="CP84" s="82"/>
      <c r="CQ84" s="82"/>
    </row>
    <row r="85" spans="1:95" ht="6" hidden="1" customHeight="1" x14ac:dyDescent="0.35">
      <c r="B85" s="67"/>
      <c r="C85" s="65"/>
      <c r="D85" s="65"/>
      <c r="E85" s="65"/>
      <c r="F85" s="65"/>
      <c r="G85" s="65"/>
      <c r="H85" s="65"/>
      <c r="I85" s="65"/>
      <c r="J85" s="246"/>
      <c r="K85" s="246"/>
      <c r="L85" s="246"/>
      <c r="M85" s="246"/>
      <c r="N85" s="246"/>
      <c r="O85" s="72"/>
      <c r="P85" s="65"/>
      <c r="Q85" s="65"/>
      <c r="R85" s="65"/>
      <c r="S85" s="65"/>
      <c r="T85" s="65"/>
      <c r="U85" s="65"/>
      <c r="V85" s="65"/>
      <c r="W85" s="65"/>
      <c r="X85" s="112"/>
      <c r="Y85" s="115"/>
      <c r="Z85" s="72"/>
      <c r="AA85" s="72"/>
      <c r="AB85" s="72"/>
      <c r="AC85" s="72"/>
      <c r="AD85" s="72"/>
      <c r="AE85" s="65"/>
      <c r="AF85" s="65"/>
      <c r="AG85" s="65"/>
      <c r="AH85" s="65"/>
      <c r="AI85" s="65"/>
      <c r="AJ85" s="65"/>
      <c r="AK85" s="65"/>
      <c r="AL85" s="65"/>
      <c r="AM85" s="65"/>
      <c r="AN85" s="65"/>
      <c r="AO85" s="65"/>
      <c r="AP85" s="65"/>
      <c r="AQ85" s="65"/>
      <c r="AR85" s="109"/>
      <c r="AS85" s="65"/>
      <c r="AT85" s="65"/>
      <c r="AU85" s="65"/>
      <c r="AV85" s="65"/>
      <c r="AW85" s="110"/>
      <c r="AX85" s="110"/>
      <c r="AY85" s="110"/>
      <c r="AZ85" s="110"/>
      <c r="BA85" s="110"/>
      <c r="BB85" s="110"/>
      <c r="BC85" s="110"/>
      <c r="BD85" s="110"/>
      <c r="BE85" s="110"/>
      <c r="BF85" s="110"/>
      <c r="BG85" s="68"/>
      <c r="BI85" s="82"/>
      <c r="BJ85" s="376"/>
      <c r="BK85" s="376"/>
      <c r="BL85" s="376"/>
      <c r="BM85" s="376"/>
      <c r="BN85" s="376"/>
      <c r="BO85" s="376"/>
      <c r="BP85" s="376"/>
      <c r="BQ85" s="376"/>
      <c r="BR85" s="376"/>
      <c r="BS85" s="376"/>
      <c r="BT85" s="376"/>
      <c r="BU85" s="82"/>
      <c r="BV85" s="111"/>
      <c r="BW85" s="82"/>
      <c r="BX85" s="82"/>
      <c r="BY85" s="82"/>
      <c r="BZ85" s="82"/>
      <c r="CA85" s="82"/>
      <c r="CB85" s="82"/>
      <c r="CC85" s="82"/>
      <c r="CD85" s="82"/>
      <c r="CE85" s="82"/>
      <c r="CF85" s="82"/>
      <c r="CG85" s="82"/>
      <c r="CH85" s="82"/>
      <c r="CI85" s="82"/>
      <c r="CJ85" s="82"/>
      <c r="CK85" s="82"/>
      <c r="CL85" s="82"/>
      <c r="CM85" s="82"/>
      <c r="CN85" s="82"/>
      <c r="CO85" s="82"/>
      <c r="CP85" s="82"/>
      <c r="CQ85" s="82"/>
    </row>
    <row r="86" spans="1:95" ht="20.25" customHeight="1" x14ac:dyDescent="0.35">
      <c r="B86" s="67"/>
      <c r="C86" s="65"/>
      <c r="D86" s="65"/>
      <c r="E86" s="65"/>
      <c r="F86" s="65"/>
      <c r="G86" s="65"/>
      <c r="H86" s="65"/>
      <c r="I86" s="65"/>
      <c r="J86" s="246"/>
      <c r="K86" s="246"/>
      <c r="L86" s="246"/>
      <c r="M86" s="246"/>
      <c r="N86" s="246"/>
      <c r="O86" s="72"/>
      <c r="P86" s="65"/>
      <c r="Q86" s="65"/>
      <c r="R86" s="65"/>
      <c r="S86" s="65"/>
      <c r="T86" s="65"/>
      <c r="U86" s="112"/>
      <c r="V86" s="116" t="s">
        <v>62</v>
      </c>
      <c r="W86" s="116"/>
      <c r="X86" s="116"/>
      <c r="Y86" s="116"/>
      <c r="Z86" s="116"/>
      <c r="AA86" s="116"/>
      <c r="AB86" s="116"/>
      <c r="AC86" s="116"/>
      <c r="AD86" s="65"/>
      <c r="AE86" s="65"/>
      <c r="AF86" s="65"/>
      <c r="AG86" s="65"/>
      <c r="AH86" s="65"/>
      <c r="AI86" s="65"/>
      <c r="AJ86" s="65"/>
      <c r="AK86" s="65"/>
      <c r="AL86" s="65"/>
      <c r="AM86" s="65"/>
      <c r="AN86" s="65"/>
      <c r="AO86" s="65"/>
      <c r="AP86" s="65"/>
      <c r="AQ86" s="65"/>
      <c r="AR86" s="65"/>
      <c r="AS86" s="65"/>
      <c r="AT86" s="65"/>
      <c r="AU86" s="65"/>
      <c r="AV86" s="65"/>
      <c r="AW86" s="110"/>
      <c r="AX86" s="110"/>
      <c r="AY86" s="110"/>
      <c r="AZ86" s="110"/>
      <c r="BA86" s="110"/>
      <c r="BB86" s="110"/>
      <c r="BC86" s="110"/>
      <c r="BD86" s="110"/>
      <c r="BE86" s="110"/>
      <c r="BF86" s="110"/>
      <c r="BG86" s="68"/>
      <c r="BI86" s="82"/>
      <c r="BJ86" s="376"/>
      <c r="BK86" s="376"/>
      <c r="BL86" s="376"/>
      <c r="BM86" s="376"/>
      <c r="BN86" s="376"/>
      <c r="BO86" s="376"/>
      <c r="BP86" s="376"/>
      <c r="BQ86" s="376"/>
      <c r="BR86" s="376"/>
      <c r="BS86" s="376"/>
      <c r="BT86" s="376"/>
      <c r="BU86" s="100"/>
      <c r="BV86" s="100"/>
      <c r="BW86" s="100"/>
      <c r="BX86" s="100"/>
      <c r="BY86" s="100"/>
      <c r="BZ86" s="100"/>
      <c r="CA86" s="100"/>
      <c r="CB86" s="100"/>
      <c r="CC86" s="100"/>
      <c r="CD86" s="100"/>
      <c r="CE86" s="100"/>
      <c r="CF86" s="100"/>
      <c r="CG86" s="82"/>
      <c r="CH86" s="82"/>
      <c r="CI86" s="82"/>
      <c r="CJ86" s="82"/>
      <c r="CK86" s="82"/>
      <c r="CL86" s="82"/>
      <c r="CM86" s="82"/>
      <c r="CN86" s="82"/>
      <c r="CO86" s="82"/>
      <c r="CP86" s="82"/>
      <c r="CQ86" s="82"/>
    </row>
    <row r="87" spans="1:95" ht="6" customHeight="1" x14ac:dyDescent="0.35">
      <c r="B87" s="67"/>
      <c r="C87" s="65"/>
      <c r="D87" s="65"/>
      <c r="E87" s="383" t="s">
        <v>273</v>
      </c>
      <c r="F87" s="383"/>
      <c r="G87" s="383"/>
      <c r="H87" s="383"/>
      <c r="I87" s="383"/>
      <c r="J87" s="383"/>
      <c r="K87" s="65"/>
      <c r="L87" s="65"/>
      <c r="M87" s="65"/>
      <c r="N87" s="65"/>
      <c r="O87" s="72"/>
      <c r="P87" s="65"/>
      <c r="Q87" s="65"/>
      <c r="R87" s="387" t="s">
        <v>302</v>
      </c>
      <c r="S87" s="387"/>
      <c r="T87" s="387"/>
      <c r="U87" s="387"/>
      <c r="V87" s="65"/>
      <c r="W87" s="65"/>
      <c r="X87" s="112"/>
      <c r="Y87" s="117"/>
      <c r="Z87" s="72"/>
      <c r="AA87" s="72"/>
      <c r="AB87" s="72"/>
      <c r="AC87" s="72"/>
      <c r="AD87" s="72"/>
      <c r="AE87" s="65"/>
      <c r="AF87" s="65"/>
      <c r="AG87" s="65"/>
      <c r="AH87" s="65"/>
      <c r="AI87" s="65"/>
      <c r="AJ87" s="65"/>
      <c r="AK87" s="65"/>
      <c r="AL87" s="65"/>
      <c r="AM87" s="65"/>
      <c r="AN87" s="65"/>
      <c r="AO87" s="65"/>
      <c r="AP87" s="65"/>
      <c r="AQ87" s="65"/>
      <c r="AR87" s="77"/>
      <c r="AS87" s="65"/>
      <c r="AT87" s="65"/>
      <c r="AU87" s="65"/>
      <c r="AV87" s="65"/>
      <c r="AW87" s="77"/>
      <c r="AX87" s="77"/>
      <c r="AY87" s="77"/>
      <c r="AZ87" s="77"/>
      <c r="BA87" s="77"/>
      <c r="BB87" s="77"/>
      <c r="BC87" s="77"/>
      <c r="BD87" s="77"/>
      <c r="BE87" s="77"/>
      <c r="BF87" s="77"/>
      <c r="BG87" s="68"/>
      <c r="BI87" s="82"/>
      <c r="BJ87" s="376"/>
      <c r="BK87" s="376"/>
      <c r="BL87" s="376"/>
      <c r="BM87" s="376"/>
      <c r="BN87" s="376"/>
      <c r="BO87" s="376"/>
      <c r="BP87" s="376"/>
      <c r="BQ87" s="376"/>
      <c r="BR87" s="376"/>
      <c r="BS87" s="376"/>
      <c r="BT87" s="376"/>
      <c r="BU87" s="118"/>
      <c r="BV87" s="102"/>
      <c r="BW87" s="102"/>
      <c r="BX87" s="102"/>
      <c r="BY87" s="102"/>
      <c r="BZ87" s="102"/>
      <c r="CA87" s="102"/>
      <c r="CB87" s="102"/>
      <c r="CC87" s="102"/>
      <c r="CD87" s="102"/>
      <c r="CE87" s="102"/>
      <c r="CF87" s="102"/>
      <c r="CG87" s="102"/>
      <c r="CH87" s="82"/>
      <c r="CI87" s="82"/>
      <c r="CJ87" s="82"/>
      <c r="CK87" s="82"/>
      <c r="CL87" s="82"/>
      <c r="CM87" s="82"/>
      <c r="CN87" s="82"/>
      <c r="CO87" s="82"/>
      <c r="CP87" s="82"/>
      <c r="CQ87" s="82"/>
    </row>
    <row r="88" spans="1:95" ht="6" customHeight="1" x14ac:dyDescent="0.35">
      <c r="B88" s="67"/>
      <c r="C88" s="65"/>
      <c r="D88" s="65"/>
      <c r="E88" s="383"/>
      <c r="F88" s="383"/>
      <c r="G88" s="383"/>
      <c r="H88" s="383"/>
      <c r="I88" s="383"/>
      <c r="J88" s="383"/>
      <c r="K88" s="65"/>
      <c r="L88" s="65"/>
      <c r="M88" s="65"/>
      <c r="N88" s="65"/>
      <c r="O88" s="72"/>
      <c r="P88" s="65"/>
      <c r="Q88" s="65"/>
      <c r="R88" s="387"/>
      <c r="S88" s="387"/>
      <c r="T88" s="387"/>
      <c r="U88" s="387"/>
      <c r="V88" s="65"/>
      <c r="W88" s="65"/>
      <c r="X88" s="112"/>
      <c r="Y88" s="112"/>
      <c r="Z88" s="72"/>
      <c r="AA88" s="72"/>
      <c r="AB88" s="72"/>
      <c r="AC88" s="72"/>
      <c r="AD88" s="72"/>
      <c r="AE88" s="72"/>
      <c r="AF88" s="65"/>
      <c r="AG88" s="65"/>
      <c r="AH88" s="65"/>
      <c r="AI88" s="65"/>
      <c r="AJ88" s="65"/>
      <c r="AK88" s="65"/>
      <c r="AL88" s="65"/>
      <c r="AM88" s="65"/>
      <c r="AN88" s="65"/>
      <c r="AO88" s="65"/>
      <c r="AP88" s="65"/>
      <c r="AQ88" s="65"/>
      <c r="AR88" s="77"/>
      <c r="AS88" s="65"/>
      <c r="AT88" s="65"/>
      <c r="AU88" s="65"/>
      <c r="AV88" s="65"/>
      <c r="AW88" s="77"/>
      <c r="AX88" s="77"/>
      <c r="AY88" s="77"/>
      <c r="AZ88" s="77"/>
      <c r="BA88" s="77"/>
      <c r="BB88" s="77"/>
      <c r="BC88" s="77"/>
      <c r="BD88" s="77"/>
      <c r="BE88" s="77"/>
      <c r="BF88" s="77"/>
      <c r="BG88" s="68"/>
      <c r="BI88" s="82"/>
      <c r="BJ88" s="118"/>
      <c r="BK88" s="118"/>
      <c r="BL88" s="118"/>
      <c r="BM88" s="118"/>
      <c r="BN88" s="118"/>
      <c r="BO88" s="118"/>
      <c r="BP88" s="118"/>
      <c r="BQ88" s="118"/>
      <c r="BR88" s="118"/>
      <c r="BS88" s="118"/>
      <c r="BT88" s="118"/>
      <c r="BU88" s="118"/>
      <c r="BV88" s="102"/>
      <c r="BW88" s="102"/>
      <c r="BX88" s="102"/>
      <c r="BY88" s="102"/>
      <c r="BZ88" s="102"/>
      <c r="CA88" s="102"/>
      <c r="CB88" s="102"/>
      <c r="CC88" s="102"/>
      <c r="CD88" s="102"/>
      <c r="CE88" s="102"/>
      <c r="CF88" s="102"/>
      <c r="CG88" s="102"/>
      <c r="CH88" s="82"/>
      <c r="CI88" s="82"/>
      <c r="CJ88" s="82"/>
      <c r="CK88" s="82"/>
      <c r="CL88" s="82"/>
      <c r="CM88" s="82"/>
      <c r="CN88" s="82"/>
      <c r="CO88" s="82"/>
      <c r="CP88" s="82"/>
      <c r="CQ88" s="82"/>
    </row>
    <row r="89" spans="1:95" ht="6" customHeight="1" x14ac:dyDescent="0.35">
      <c r="B89" s="67"/>
      <c r="C89" s="65"/>
      <c r="D89" s="65"/>
      <c r="E89" s="383"/>
      <c r="F89" s="383"/>
      <c r="G89" s="383"/>
      <c r="H89" s="383"/>
      <c r="I89" s="383"/>
      <c r="J89" s="383"/>
      <c r="K89" s="65"/>
      <c r="L89" s="65"/>
      <c r="M89" s="65"/>
      <c r="N89" s="65"/>
      <c r="O89" s="72"/>
      <c r="P89" s="65"/>
      <c r="Q89" s="65"/>
      <c r="R89" s="387"/>
      <c r="S89" s="387"/>
      <c r="T89" s="387"/>
      <c r="U89" s="387"/>
      <c r="V89" s="65"/>
      <c r="W89" s="65"/>
      <c r="X89" s="112"/>
      <c r="Y89" s="112"/>
      <c r="Z89" s="72"/>
      <c r="AA89" s="72"/>
      <c r="AB89" s="72"/>
      <c r="AC89" s="72"/>
      <c r="AD89" s="72"/>
      <c r="AE89" s="72"/>
      <c r="AF89" s="65"/>
      <c r="AG89" s="65"/>
      <c r="AH89" s="65"/>
      <c r="AI89" s="65"/>
      <c r="AJ89" s="65"/>
      <c r="AK89" s="65"/>
      <c r="AL89" s="65"/>
      <c r="AM89" s="65"/>
      <c r="AN89" s="65"/>
      <c r="AO89" s="65"/>
      <c r="AP89" s="65"/>
      <c r="AQ89" s="65"/>
      <c r="AR89" s="77"/>
      <c r="AS89" s="65"/>
      <c r="AT89" s="65"/>
      <c r="AU89" s="65"/>
      <c r="AV89" s="65"/>
      <c r="AW89" s="77"/>
      <c r="AX89" s="77"/>
      <c r="AY89" s="77"/>
      <c r="AZ89" s="77"/>
      <c r="BA89" s="77"/>
      <c r="BB89" s="77"/>
      <c r="BC89" s="77"/>
      <c r="BD89" s="77"/>
      <c r="BE89" s="77"/>
      <c r="BF89" s="77"/>
      <c r="BG89" s="68"/>
      <c r="BI89" s="82"/>
      <c r="BJ89" s="118"/>
      <c r="BK89" s="118"/>
      <c r="BL89" s="118"/>
      <c r="BM89" s="118"/>
      <c r="BN89" s="118"/>
      <c r="BO89" s="118"/>
      <c r="BP89" s="118"/>
      <c r="BQ89" s="118"/>
      <c r="BR89" s="118"/>
      <c r="BS89" s="118"/>
      <c r="BT89" s="118"/>
      <c r="BU89" s="118"/>
      <c r="BV89" s="102"/>
      <c r="BW89" s="102"/>
      <c r="BX89" s="102"/>
      <c r="BY89" s="102"/>
      <c r="BZ89" s="102"/>
      <c r="CA89" s="102"/>
      <c r="CB89" s="102"/>
      <c r="CC89" s="102"/>
      <c r="CD89" s="102"/>
      <c r="CE89" s="102"/>
      <c r="CF89" s="102"/>
      <c r="CG89" s="102"/>
      <c r="CH89" s="82"/>
      <c r="CI89" s="82"/>
      <c r="CJ89" s="82"/>
      <c r="CK89" s="82"/>
      <c r="CL89" s="82"/>
      <c r="CM89" s="82"/>
      <c r="CN89" s="82"/>
      <c r="CO89" s="82"/>
      <c r="CP89" s="82"/>
      <c r="CQ89" s="82"/>
    </row>
    <row r="90" spans="1:95" ht="6" customHeight="1" x14ac:dyDescent="0.35">
      <c r="B90" s="67"/>
      <c r="C90" s="65"/>
      <c r="D90" s="65"/>
      <c r="E90" s="65"/>
      <c r="F90" s="65"/>
      <c r="G90" s="65"/>
      <c r="H90" s="65"/>
      <c r="I90" s="65"/>
      <c r="J90" s="65"/>
      <c r="K90" s="65"/>
      <c r="L90" s="65"/>
      <c r="M90" s="216"/>
      <c r="N90" s="216"/>
      <c r="O90" s="72"/>
      <c r="P90" s="65"/>
      <c r="Q90" s="65"/>
      <c r="R90" s="65"/>
      <c r="S90" s="219"/>
      <c r="V90" s="65"/>
      <c r="W90" s="65"/>
      <c r="X90" s="112"/>
      <c r="Y90" s="112"/>
      <c r="Z90" s="72"/>
      <c r="AA90" s="72"/>
      <c r="AB90" s="72"/>
      <c r="AC90" s="72"/>
      <c r="AD90" s="72"/>
      <c r="AE90" s="72"/>
      <c r="AF90" s="65"/>
      <c r="AG90" s="65"/>
      <c r="AH90" s="65"/>
      <c r="AI90" s="65"/>
      <c r="AJ90" s="65"/>
      <c r="AK90" s="65"/>
      <c r="AL90" s="65"/>
      <c r="AM90" s="65"/>
      <c r="AN90" s="65"/>
      <c r="AO90" s="65"/>
      <c r="AP90" s="65"/>
      <c r="AQ90" s="65"/>
      <c r="AR90" s="77"/>
      <c r="AS90" s="65"/>
      <c r="AT90" s="65"/>
      <c r="AU90" s="65"/>
      <c r="AV90" s="65"/>
      <c r="AW90" s="77"/>
      <c r="AX90" s="77"/>
      <c r="AY90" s="77"/>
      <c r="AZ90" s="77"/>
      <c r="BA90" s="77"/>
      <c r="BB90" s="77"/>
      <c r="BC90" s="77"/>
      <c r="BD90" s="77"/>
      <c r="BE90" s="77"/>
      <c r="BF90" s="77"/>
      <c r="BG90" s="68"/>
      <c r="BI90" s="82"/>
      <c r="BJ90" s="118"/>
      <c r="BK90" s="118"/>
      <c r="BL90" s="118"/>
      <c r="BM90" s="118"/>
      <c r="BN90" s="118"/>
      <c r="BO90" s="118"/>
      <c r="BP90" s="118"/>
      <c r="BQ90" s="118"/>
      <c r="BR90" s="118"/>
      <c r="BS90" s="118"/>
      <c r="BT90" s="118"/>
      <c r="BU90" s="118"/>
      <c r="BV90" s="102"/>
      <c r="BW90" s="102"/>
      <c r="BX90" s="102"/>
      <c r="BY90" s="102"/>
      <c r="BZ90" s="102"/>
      <c r="CA90" s="102"/>
      <c r="CB90" s="102"/>
      <c r="CC90" s="102"/>
      <c r="CD90" s="102"/>
      <c r="CE90" s="102"/>
      <c r="CF90" s="102"/>
      <c r="CG90" s="102"/>
      <c r="CH90" s="82"/>
      <c r="CI90" s="82"/>
      <c r="CJ90" s="82"/>
      <c r="CK90" s="82"/>
      <c r="CL90" s="82"/>
      <c r="CM90" s="82"/>
      <c r="CN90" s="82"/>
      <c r="CO90" s="82"/>
      <c r="CP90" s="82"/>
      <c r="CQ90" s="82"/>
    </row>
    <row r="91" spans="1:95" ht="6" customHeight="1" x14ac:dyDescent="0.35">
      <c r="B91" s="67"/>
      <c r="C91" s="65"/>
      <c r="D91" s="65"/>
      <c r="E91" s="65"/>
      <c r="F91" s="65"/>
      <c r="G91" s="65"/>
      <c r="H91" s="65"/>
      <c r="I91" s="65"/>
      <c r="J91" s="65"/>
      <c r="K91" s="65"/>
      <c r="L91" s="65"/>
      <c r="M91" s="216"/>
      <c r="N91" s="216"/>
      <c r="O91" s="72"/>
      <c r="P91" s="65"/>
      <c r="Q91" s="65"/>
      <c r="R91" s="65"/>
      <c r="S91" s="219"/>
      <c r="V91" s="65"/>
      <c r="W91" s="65"/>
      <c r="X91" s="112"/>
      <c r="Y91" s="112"/>
      <c r="Z91" s="72"/>
      <c r="AA91" s="72"/>
      <c r="AB91" s="72"/>
      <c r="AC91" s="72"/>
      <c r="AD91" s="72"/>
      <c r="AE91" s="72"/>
      <c r="AF91" s="65"/>
      <c r="AG91" s="65"/>
      <c r="AH91" s="65"/>
      <c r="AI91" s="65"/>
      <c r="AJ91" s="65"/>
      <c r="AK91" s="65"/>
      <c r="AL91" s="65"/>
      <c r="AM91" s="65"/>
      <c r="AN91" s="65"/>
      <c r="AO91" s="65"/>
      <c r="AP91" s="65"/>
      <c r="AQ91" s="65"/>
      <c r="AR91" s="77"/>
      <c r="AS91" s="65"/>
      <c r="AT91" s="65"/>
      <c r="AU91" s="65"/>
      <c r="AV91" s="65"/>
      <c r="AW91" s="77"/>
      <c r="AX91" s="77"/>
      <c r="AY91" s="77"/>
      <c r="AZ91" s="77"/>
      <c r="BA91" s="77"/>
      <c r="BB91" s="77"/>
      <c r="BC91" s="77"/>
      <c r="BD91" s="77"/>
      <c r="BE91" s="77"/>
      <c r="BF91" s="77"/>
      <c r="BG91" s="68"/>
      <c r="BI91" s="82"/>
      <c r="BJ91" s="118"/>
      <c r="BK91" s="118"/>
      <c r="BL91" s="118"/>
      <c r="BM91" s="118"/>
      <c r="BN91" s="118"/>
      <c r="BO91" s="118"/>
      <c r="BP91" s="118"/>
      <c r="BQ91" s="118"/>
      <c r="BR91" s="118"/>
      <c r="BS91" s="118"/>
      <c r="BT91" s="118"/>
      <c r="BU91" s="118"/>
      <c r="BV91" s="102"/>
      <c r="BW91" s="102"/>
      <c r="BX91" s="102"/>
      <c r="BY91" s="102"/>
      <c r="BZ91" s="102"/>
      <c r="CA91" s="102"/>
      <c r="CB91" s="102"/>
      <c r="CC91" s="102"/>
      <c r="CD91" s="102"/>
      <c r="CE91" s="102"/>
      <c r="CF91" s="102"/>
      <c r="CG91" s="102"/>
      <c r="CH91" s="82"/>
      <c r="CI91" s="82"/>
      <c r="CJ91" s="82"/>
      <c r="CK91" s="82"/>
      <c r="CL91" s="82"/>
      <c r="CM91" s="82"/>
      <c r="CN91" s="82"/>
      <c r="CO91" s="82"/>
      <c r="CP91" s="82"/>
      <c r="CQ91" s="82"/>
    </row>
    <row r="92" spans="1:95" ht="6" customHeight="1" x14ac:dyDescent="0.35">
      <c r="B92" s="67"/>
      <c r="C92" s="65"/>
      <c r="D92" s="65"/>
      <c r="E92" s="65"/>
      <c r="F92" s="65"/>
      <c r="G92" s="65"/>
      <c r="H92" s="65"/>
      <c r="I92" s="65"/>
      <c r="J92" s="65"/>
      <c r="K92" s="65"/>
      <c r="L92" s="65"/>
      <c r="M92" s="216"/>
      <c r="N92" s="216"/>
      <c r="O92" s="72"/>
      <c r="P92" s="65"/>
      <c r="Q92" s="65"/>
      <c r="R92" s="65"/>
      <c r="S92" s="65"/>
      <c r="U92" s="218"/>
      <c r="V92" s="65"/>
      <c r="W92" s="65"/>
      <c r="X92" s="112"/>
      <c r="Y92" s="112"/>
      <c r="Z92" s="72"/>
      <c r="AA92" s="72"/>
      <c r="AB92" s="72"/>
      <c r="AC92" s="72"/>
      <c r="AD92" s="72"/>
      <c r="AE92" s="72"/>
      <c r="AF92" s="65"/>
      <c r="AG92" s="65"/>
      <c r="AH92" s="65"/>
      <c r="AI92" s="65"/>
      <c r="AJ92" s="65"/>
      <c r="AK92" s="65"/>
      <c r="AL92" s="65"/>
      <c r="AM92" s="65"/>
      <c r="AN92" s="65"/>
      <c r="AO92" s="65"/>
      <c r="AP92" s="65"/>
      <c r="AQ92" s="65"/>
      <c r="AR92" s="77"/>
      <c r="AS92" s="65"/>
      <c r="AT92" s="65"/>
      <c r="AU92" s="65"/>
      <c r="AV92" s="65"/>
      <c r="AW92" s="77"/>
      <c r="AX92" s="77"/>
      <c r="AY92" s="77"/>
      <c r="AZ92" s="77"/>
      <c r="BA92" s="77"/>
      <c r="BB92" s="77"/>
      <c r="BC92" s="77"/>
      <c r="BD92" s="77"/>
      <c r="BE92" s="77"/>
      <c r="BF92" s="77"/>
      <c r="BG92" s="68"/>
      <c r="BI92" s="82"/>
      <c r="BJ92" s="118"/>
      <c r="BK92" s="118"/>
      <c r="BL92" s="118"/>
      <c r="BM92" s="118"/>
      <c r="BN92" s="118"/>
      <c r="BO92" s="118"/>
      <c r="BP92" s="118"/>
      <c r="BQ92" s="118"/>
      <c r="BR92" s="118"/>
      <c r="BS92" s="118"/>
      <c r="BT92" s="118"/>
      <c r="BU92" s="118"/>
      <c r="BV92" s="102"/>
      <c r="BW92" s="102"/>
      <c r="BX92" s="102"/>
      <c r="BY92" s="102"/>
      <c r="BZ92" s="102"/>
      <c r="CA92" s="102"/>
      <c r="CB92" s="102"/>
      <c r="CC92" s="102"/>
      <c r="CD92" s="102"/>
      <c r="CE92" s="102"/>
      <c r="CF92" s="102"/>
      <c r="CG92" s="102"/>
      <c r="CH92" s="82"/>
      <c r="CI92" s="82"/>
      <c r="CJ92" s="82"/>
      <c r="CK92" s="82"/>
      <c r="CL92" s="82"/>
      <c r="CM92" s="82"/>
      <c r="CN92" s="82"/>
      <c r="CO92" s="82"/>
      <c r="CP92" s="82"/>
      <c r="CQ92" s="82"/>
    </row>
    <row r="93" spans="1:95" ht="18.75" customHeight="1" x14ac:dyDescent="0.35">
      <c r="B93" s="67"/>
      <c r="C93" s="65"/>
      <c r="D93" s="65"/>
      <c r="E93" s="65"/>
      <c r="F93" s="65"/>
      <c r="G93" s="65"/>
      <c r="H93" s="65"/>
      <c r="I93" s="65"/>
      <c r="J93" s="65"/>
      <c r="K93" s="65"/>
      <c r="L93" s="65"/>
      <c r="M93" s="65"/>
      <c r="N93" s="65"/>
      <c r="O93" s="72"/>
      <c r="P93" s="65"/>
      <c r="Q93" s="65"/>
      <c r="R93" s="65"/>
      <c r="S93" s="65"/>
      <c r="T93" s="218"/>
      <c r="V93" s="65"/>
      <c r="W93" s="65"/>
      <c r="X93" s="112"/>
      <c r="Y93" s="112"/>
      <c r="Z93" s="72"/>
      <c r="AA93" s="72"/>
      <c r="AB93" s="72"/>
      <c r="AC93" s="72"/>
      <c r="AD93" s="72"/>
      <c r="AE93" s="72"/>
      <c r="AF93" s="65" t="s">
        <v>324</v>
      </c>
      <c r="AG93" s="65"/>
      <c r="AH93" s="65"/>
      <c r="AI93" s="65"/>
      <c r="AJ93" s="65"/>
      <c r="AK93" s="65"/>
      <c r="AL93" s="65"/>
      <c r="AM93" s="65"/>
      <c r="AN93" s="65"/>
      <c r="AO93" s="65"/>
      <c r="AP93" s="65"/>
      <c r="AQ93" s="65"/>
      <c r="AR93" s="77"/>
      <c r="AS93" s="65"/>
      <c r="AT93" s="65"/>
      <c r="AU93" s="65"/>
      <c r="AV93" s="373">
        <f>Hoja3!D23</f>
        <v>200</v>
      </c>
      <c r="AW93" s="374"/>
      <c r="AX93" s="374"/>
      <c r="AY93" s="375"/>
      <c r="AZ93" s="77" t="s">
        <v>140</v>
      </c>
      <c r="BA93" s="160" t="s">
        <v>143</v>
      </c>
      <c r="BB93" s="160"/>
      <c r="BC93" s="160"/>
      <c r="BD93" s="160"/>
      <c r="BE93" s="160"/>
      <c r="BF93" s="77"/>
      <c r="BG93" s="68"/>
      <c r="BI93" s="82"/>
      <c r="BJ93" s="118"/>
      <c r="BK93" s="118"/>
      <c r="BL93" s="118"/>
      <c r="BM93" s="118"/>
      <c r="BN93" s="118"/>
      <c r="BO93" s="118"/>
      <c r="BP93" s="118"/>
      <c r="BQ93" s="118"/>
      <c r="BR93" s="118"/>
      <c r="BS93" s="118"/>
      <c r="BT93" s="118"/>
      <c r="BU93" s="118"/>
      <c r="BV93" s="102"/>
      <c r="BW93" s="102"/>
      <c r="BX93" s="102"/>
      <c r="BY93" s="102"/>
      <c r="BZ93" s="102"/>
      <c r="CA93" s="102"/>
      <c r="CB93" s="102"/>
      <c r="CC93" s="102"/>
      <c r="CD93" s="102"/>
      <c r="CE93" s="102"/>
      <c r="CF93" s="102"/>
      <c r="CG93" s="102"/>
      <c r="CH93" s="82"/>
      <c r="CI93" s="82"/>
      <c r="CJ93" s="82"/>
      <c r="CK93" s="82"/>
      <c r="CL93" s="82"/>
      <c r="CM93" s="82"/>
      <c r="CN93" s="82"/>
      <c r="CO93" s="82"/>
      <c r="CP93" s="82"/>
      <c r="CQ93" s="82"/>
    </row>
    <row r="94" spans="1:95" ht="6" customHeight="1" x14ac:dyDescent="0.35">
      <c r="B94" s="67"/>
      <c r="C94" s="65"/>
      <c r="D94" s="65"/>
      <c r="E94" s="65"/>
      <c r="F94" s="65"/>
      <c r="G94" s="65"/>
      <c r="H94" s="65"/>
      <c r="I94" s="65"/>
      <c r="J94" s="65"/>
      <c r="K94" s="65"/>
      <c r="L94" s="65"/>
      <c r="M94" s="65"/>
      <c r="N94" s="284"/>
      <c r="O94" s="72"/>
      <c r="P94" s="65"/>
      <c r="Q94" s="65"/>
      <c r="R94" s="65"/>
      <c r="S94" s="65"/>
      <c r="T94" s="218"/>
      <c r="U94" s="218"/>
      <c r="V94" s="65"/>
      <c r="W94" s="65"/>
      <c r="X94" s="112"/>
      <c r="Y94" s="112"/>
      <c r="Z94" s="72"/>
      <c r="AA94" s="72"/>
      <c r="AB94" s="72"/>
      <c r="AC94" s="72"/>
      <c r="AD94" s="72"/>
      <c r="AE94" s="72"/>
      <c r="AF94" s="65"/>
      <c r="AG94" s="65"/>
      <c r="AH94" s="65"/>
      <c r="AI94" s="65"/>
      <c r="AJ94" s="65"/>
      <c r="AK94" s="65"/>
      <c r="AL94" s="65"/>
      <c r="AM94" s="65"/>
      <c r="AN94" s="65"/>
      <c r="AO94" s="65"/>
      <c r="AP94" s="65"/>
      <c r="AQ94" s="65"/>
      <c r="AR94" s="77"/>
      <c r="AS94" s="65"/>
      <c r="AT94" s="65"/>
      <c r="AU94" s="65"/>
      <c r="AV94" s="65"/>
      <c r="AW94" s="77"/>
      <c r="AX94" s="77"/>
      <c r="AY94" s="77"/>
      <c r="AZ94" s="77"/>
      <c r="BA94" s="77"/>
      <c r="BB94" s="77"/>
      <c r="BC94" s="77"/>
      <c r="BD94" s="77"/>
      <c r="BE94" s="77"/>
      <c r="BF94" s="77"/>
      <c r="BG94" s="68"/>
      <c r="BI94" s="82"/>
      <c r="BJ94" s="118"/>
      <c r="BK94" s="118"/>
      <c r="BL94" s="118"/>
      <c r="BM94" s="118"/>
      <c r="BN94" s="118"/>
      <c r="BO94" s="118"/>
      <c r="BP94" s="118"/>
      <c r="BQ94" s="118"/>
      <c r="BR94" s="118"/>
      <c r="BS94" s="118"/>
      <c r="BT94" s="118"/>
      <c r="BU94" s="118"/>
      <c r="BV94" s="102"/>
      <c r="BW94" s="102"/>
      <c r="BX94" s="102"/>
      <c r="BY94" s="102"/>
      <c r="BZ94" s="102"/>
      <c r="CA94" s="102"/>
      <c r="CB94" s="102"/>
      <c r="CC94" s="102"/>
      <c r="CD94" s="102"/>
      <c r="CE94" s="102"/>
      <c r="CF94" s="102"/>
      <c r="CG94" s="102"/>
      <c r="CH94" s="82"/>
      <c r="CI94" s="82"/>
      <c r="CJ94" s="82"/>
      <c r="CK94" s="82"/>
      <c r="CL94" s="82"/>
      <c r="CM94" s="82"/>
      <c r="CN94" s="82"/>
      <c r="CO94" s="82"/>
      <c r="CP94" s="82"/>
      <c r="CQ94" s="82"/>
    </row>
    <row r="95" spans="1:95" ht="15" customHeight="1" x14ac:dyDescent="0.35">
      <c r="B95" s="67"/>
      <c r="C95" s="65"/>
      <c r="D95" s="65"/>
      <c r="E95" s="65"/>
      <c r="F95" s="65"/>
      <c r="G95" s="65"/>
      <c r="H95" s="65"/>
      <c r="I95" s="65"/>
      <c r="J95" s="65"/>
      <c r="K95" s="65"/>
      <c r="L95" s="65"/>
      <c r="M95" s="65"/>
      <c r="N95" s="285"/>
      <c r="O95" s="72"/>
      <c r="P95" s="72"/>
      <c r="Q95" s="65"/>
      <c r="R95" s="72"/>
      <c r="S95" s="195"/>
      <c r="T95" s="195"/>
      <c r="U95" s="195"/>
      <c r="V95" s="195"/>
      <c r="W95" s="195"/>
      <c r="X95" s="72"/>
      <c r="Y95" s="72"/>
      <c r="Z95" s="72"/>
      <c r="AA95" s="72"/>
      <c r="AB95" s="72"/>
      <c r="AC95" s="72"/>
      <c r="AD95" s="72"/>
      <c r="AE95" s="72"/>
      <c r="AF95" s="65" t="s">
        <v>182</v>
      </c>
      <c r="AG95" s="65"/>
      <c r="AH95" s="65"/>
      <c r="AI95" s="65"/>
      <c r="AJ95" s="65"/>
      <c r="AK95" s="65"/>
      <c r="AL95" s="378" t="e">
        <f>VLOOKUP(AW47,Hoja4!$A$2:$F$53,6,FALSE)</f>
        <v>#N/A</v>
      </c>
      <c r="AM95" s="379"/>
      <c r="AN95" s="379"/>
      <c r="AO95" s="379"/>
      <c r="AP95" s="379"/>
      <c r="AQ95" s="379"/>
      <c r="AR95" s="379"/>
      <c r="AS95" s="379"/>
      <c r="AT95" s="379"/>
      <c r="AU95" s="379"/>
      <c r="AV95" s="379"/>
      <c r="AW95" s="379"/>
      <c r="AX95" s="379"/>
      <c r="AY95" s="380"/>
      <c r="AZ95" s="65"/>
      <c r="BA95" s="180"/>
      <c r="BB95" s="65"/>
      <c r="BC95" s="65"/>
      <c r="BD95" s="77"/>
      <c r="BE95" s="77"/>
      <c r="BF95" s="77"/>
      <c r="BG95" s="68"/>
      <c r="BI95" s="82"/>
      <c r="BJ95" s="118"/>
      <c r="BK95" s="118"/>
      <c r="BL95" s="118"/>
      <c r="BM95" s="118"/>
      <c r="BN95" s="118"/>
      <c r="BO95" s="118"/>
      <c r="BP95" s="118"/>
      <c r="BQ95" s="118"/>
      <c r="BR95" s="118"/>
      <c r="BS95" s="118"/>
      <c r="BT95" s="118"/>
      <c r="BU95" s="118"/>
      <c r="BV95" s="102"/>
      <c r="BW95" s="102"/>
      <c r="BX95" s="102"/>
      <c r="BY95" s="102"/>
      <c r="BZ95" s="102"/>
      <c r="CA95" s="102"/>
      <c r="CB95" s="102"/>
      <c r="CC95" s="102"/>
      <c r="CD95" s="102"/>
      <c r="CE95" s="102"/>
      <c r="CF95" s="102"/>
      <c r="CG95" s="102"/>
      <c r="CH95" s="82"/>
      <c r="CI95" s="82"/>
      <c r="CJ95" s="82"/>
      <c r="CK95" s="82"/>
      <c r="CL95" s="82"/>
      <c r="CM95" s="82"/>
      <c r="CN95" s="82"/>
      <c r="CO95" s="82"/>
      <c r="CP95" s="82"/>
      <c r="CQ95" s="82"/>
    </row>
    <row r="96" spans="1:95" ht="17.25" customHeight="1" x14ac:dyDescent="0.35">
      <c r="B96" s="103"/>
      <c r="C96" s="72"/>
      <c r="D96" s="65"/>
      <c r="E96" s="72"/>
      <c r="F96" s="195"/>
      <c r="G96" s="195"/>
      <c r="H96" s="195"/>
      <c r="I96" s="195"/>
      <c r="J96" s="195"/>
      <c r="K96" s="72"/>
      <c r="L96" s="72"/>
      <c r="M96" s="72"/>
      <c r="N96" s="72"/>
      <c r="O96" s="72"/>
      <c r="P96" s="72"/>
      <c r="Q96" s="72"/>
      <c r="R96" s="72"/>
      <c r="S96" s="65"/>
      <c r="T96" s="65"/>
      <c r="U96" s="65"/>
      <c r="V96" s="65"/>
      <c r="W96" s="65"/>
      <c r="X96" s="65"/>
      <c r="Y96" s="65"/>
      <c r="Z96" s="65"/>
      <c r="AA96" s="72"/>
      <c r="AB96" s="72"/>
      <c r="AC96" s="72"/>
      <c r="AD96" s="72"/>
      <c r="AE96" s="72"/>
      <c r="AF96" s="183"/>
      <c r="AG96" s="183"/>
      <c r="AH96" s="184"/>
      <c r="AI96" s="184"/>
      <c r="AJ96" s="184"/>
      <c r="AK96" s="184"/>
      <c r="AL96" s="184"/>
      <c r="AM96" s="184"/>
      <c r="AN96" s="184"/>
      <c r="AO96" s="184"/>
      <c r="AP96" s="184"/>
      <c r="AQ96" s="184"/>
      <c r="AR96" s="184"/>
      <c r="AS96" s="184"/>
      <c r="AT96" s="184"/>
      <c r="AU96" s="185"/>
      <c r="AV96" s="185"/>
      <c r="AW96" s="185"/>
      <c r="AX96" s="185"/>
      <c r="AY96" s="182"/>
      <c r="AZ96" s="182"/>
      <c r="BA96" s="182"/>
      <c r="BB96" s="182"/>
      <c r="BC96" s="182"/>
      <c r="BD96" s="182"/>
      <c r="BE96" s="181"/>
      <c r="BF96" s="77"/>
      <c r="BG96" s="68"/>
      <c r="BI96" s="82"/>
      <c r="BJ96" s="118"/>
      <c r="BK96" s="118"/>
      <c r="BL96" s="118"/>
      <c r="BM96" s="118"/>
      <c r="BN96" s="118"/>
      <c r="BO96" s="118"/>
      <c r="BP96" s="118"/>
      <c r="BQ96" s="118"/>
      <c r="BR96" s="118"/>
      <c r="BS96" s="118"/>
      <c r="BT96" s="118"/>
      <c r="BU96" s="118"/>
      <c r="BV96" s="102"/>
      <c r="BW96" s="102"/>
      <c r="BX96" s="102"/>
      <c r="BY96" s="102"/>
      <c r="BZ96" s="102"/>
      <c r="CA96" s="102"/>
      <c r="CB96" s="102"/>
      <c r="CC96" s="102"/>
      <c r="CD96" s="102"/>
      <c r="CE96" s="102"/>
      <c r="CF96" s="102"/>
      <c r="CG96" s="102"/>
      <c r="CH96" s="82"/>
      <c r="CI96" s="82"/>
      <c r="CJ96" s="82"/>
      <c r="CK96" s="82"/>
      <c r="CL96" s="82"/>
      <c r="CM96" s="82"/>
      <c r="CN96" s="82"/>
      <c r="CO96" s="82"/>
      <c r="CP96" s="82"/>
      <c r="CQ96" s="82"/>
    </row>
    <row r="97" spans="1:95" ht="9.75" customHeight="1" x14ac:dyDescent="0.35">
      <c r="B97" s="103"/>
      <c r="C97" s="88"/>
      <c r="D97" s="65"/>
      <c r="E97" s="65"/>
      <c r="F97" s="65"/>
      <c r="G97" s="65"/>
      <c r="H97" s="65"/>
      <c r="I97" s="65"/>
      <c r="J97" s="65"/>
      <c r="K97" s="65"/>
      <c r="L97" s="65"/>
      <c r="M97" s="65"/>
      <c r="N97" s="65"/>
      <c r="O97" s="65"/>
      <c r="P97" s="65"/>
      <c r="Q97" s="65"/>
      <c r="R97" s="65"/>
      <c r="S97" s="65"/>
      <c r="T97" s="65"/>
      <c r="U97" s="65"/>
      <c r="V97" s="65"/>
      <c r="W97" s="65"/>
      <c r="X97" s="72"/>
      <c r="Y97" s="72"/>
      <c r="Z97" s="65"/>
      <c r="AA97" s="65"/>
      <c r="AB97" s="65"/>
      <c r="AC97" s="65"/>
      <c r="AD97" s="65"/>
      <c r="AE97" s="65"/>
      <c r="AF97" s="65"/>
      <c r="AG97" s="65"/>
      <c r="AH97" s="65"/>
      <c r="AI97" s="65"/>
      <c r="AJ97" s="65"/>
      <c r="AK97" s="65"/>
      <c r="AL97" s="65"/>
      <c r="AM97" s="65"/>
      <c r="AN97" s="65"/>
      <c r="AO97" s="65"/>
      <c r="AP97" s="65"/>
      <c r="AQ97" s="65"/>
      <c r="AR97" s="65"/>
      <c r="AS97" s="119"/>
      <c r="AT97" s="77"/>
      <c r="AU97" s="77"/>
      <c r="AV97" s="77"/>
      <c r="AW97" s="77"/>
      <c r="AX97" s="77"/>
      <c r="AY97" s="77"/>
      <c r="AZ97" s="77"/>
      <c r="BA97" s="77"/>
      <c r="BB97" s="77"/>
      <c r="BC97" s="77"/>
      <c r="BD97" s="77"/>
      <c r="BE97" s="77"/>
      <c r="BF97" s="77"/>
      <c r="BG97" s="68"/>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row>
    <row r="98" spans="1:95" ht="17.25" customHeight="1" x14ac:dyDescent="0.35">
      <c r="B98" s="366" t="s">
        <v>300</v>
      </c>
      <c r="C98" s="367"/>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7"/>
      <c r="AI98" s="367"/>
      <c r="AJ98" s="367"/>
      <c r="AK98" s="367"/>
      <c r="AL98" s="367"/>
      <c r="AM98" s="367"/>
      <c r="AN98" s="367"/>
      <c r="AO98" s="367"/>
      <c r="AP98" s="367"/>
      <c r="AQ98" s="367"/>
      <c r="AR98" s="367"/>
      <c r="AS98" s="367"/>
      <c r="AT98" s="367"/>
      <c r="AU98" s="367"/>
      <c r="AV98" s="367"/>
      <c r="AW98" s="367"/>
      <c r="AX98" s="367"/>
      <c r="AY98" s="367"/>
      <c r="AZ98" s="367"/>
      <c r="BA98" s="367"/>
      <c r="BB98" s="367"/>
      <c r="BC98" s="367"/>
      <c r="BD98" s="367"/>
      <c r="BE98" s="367"/>
      <c r="BF98" s="367"/>
      <c r="BG98" s="368"/>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row>
    <row r="99" spans="1:95" ht="8.25" customHeight="1" x14ac:dyDescent="0.35">
      <c r="B99" s="103"/>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68"/>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row>
    <row r="100" spans="1:95" ht="41.25" customHeight="1" x14ac:dyDescent="0.35">
      <c r="B100" s="103"/>
      <c r="C100" s="229" t="s">
        <v>20</v>
      </c>
      <c r="D100" s="65"/>
      <c r="E100" s="65"/>
      <c r="F100" s="65"/>
      <c r="G100" s="65"/>
      <c r="H100" s="65"/>
      <c r="I100" s="65"/>
      <c r="J100" s="65"/>
      <c r="K100" s="65"/>
      <c r="L100" s="65"/>
      <c r="M100" s="65"/>
      <c r="N100" s="230" t="s">
        <v>57</v>
      </c>
      <c r="O100" s="65"/>
      <c r="P100" s="65"/>
      <c r="Q100" s="65"/>
      <c r="R100" s="65"/>
      <c r="S100" s="65"/>
      <c r="T100" s="231" t="s">
        <v>271</v>
      </c>
      <c r="U100" s="228" t="s">
        <v>288</v>
      </c>
      <c r="V100" s="263"/>
      <c r="W100" s="264"/>
      <c r="X100" s="264"/>
      <c r="Y100" s="264"/>
      <c r="Z100" s="264"/>
      <c r="AA100" s="264"/>
      <c r="AB100" s="264"/>
      <c r="AC100" s="264"/>
      <c r="AD100" s="264"/>
      <c r="AE100" s="264"/>
      <c r="AF100" s="264"/>
      <c r="AG100" s="264"/>
      <c r="AH100" s="264"/>
      <c r="AI100" s="264"/>
      <c r="AJ100" s="264"/>
      <c r="AK100" s="264"/>
      <c r="AL100" s="264"/>
      <c r="AM100" s="264"/>
      <c r="AN100" s="264"/>
      <c r="AO100" s="264"/>
      <c r="AP100" s="265"/>
      <c r="AQ100" s="229" t="s">
        <v>21</v>
      </c>
      <c r="AR100" s="121"/>
      <c r="AS100" s="121"/>
      <c r="AT100" s="121"/>
      <c r="AU100" s="121"/>
      <c r="AV100" s="121"/>
      <c r="AW100" s="72"/>
      <c r="AX100" s="106"/>
      <c r="AY100" s="106"/>
      <c r="AZ100" s="106"/>
      <c r="BA100" s="106"/>
      <c r="BB100" s="106"/>
      <c r="BC100" s="77"/>
      <c r="BD100" s="77"/>
      <c r="BE100" s="77"/>
      <c r="BF100" s="77"/>
      <c r="BG100" s="68"/>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row>
    <row r="101" spans="1:95" ht="6.75" customHeight="1" x14ac:dyDescent="0.35">
      <c r="B101" s="67"/>
      <c r="C101" s="72"/>
      <c r="D101" s="119"/>
      <c r="E101" s="71"/>
      <c r="F101" s="71"/>
      <c r="G101" s="71"/>
      <c r="H101" s="71"/>
      <c r="I101" s="71"/>
      <c r="J101" s="71"/>
      <c r="K101" s="377"/>
      <c r="L101" s="377"/>
      <c r="M101" s="377"/>
      <c r="N101" s="377"/>
      <c r="O101" s="71"/>
      <c r="P101" s="71"/>
      <c r="Q101" s="71"/>
      <c r="R101" s="71"/>
      <c r="S101" s="71"/>
      <c r="T101" s="72"/>
      <c r="U101" s="72"/>
      <c r="V101" s="119"/>
      <c r="W101" s="71"/>
      <c r="X101" s="71"/>
      <c r="Y101" s="71"/>
      <c r="Z101" s="71"/>
      <c r="AA101" s="71"/>
      <c r="AB101" s="71"/>
      <c r="AC101" s="71"/>
      <c r="AD101" s="71"/>
      <c r="AE101" s="71"/>
      <c r="AF101" s="71"/>
      <c r="AG101" s="71"/>
      <c r="AH101" s="72"/>
      <c r="AI101" s="72"/>
      <c r="AJ101" s="72"/>
      <c r="AK101" s="119"/>
      <c r="AL101" s="71"/>
      <c r="AM101" s="71"/>
      <c r="AN101" s="71"/>
      <c r="AO101" s="71"/>
      <c r="AP101" s="71"/>
      <c r="AQ101" s="71"/>
      <c r="AR101" s="71"/>
      <c r="AS101" s="71"/>
      <c r="AT101" s="77"/>
      <c r="AU101" s="77"/>
      <c r="AV101" s="77"/>
      <c r="AW101" s="77"/>
      <c r="AX101" s="77"/>
      <c r="AY101" s="77"/>
      <c r="AZ101" s="77"/>
      <c r="BA101" s="77"/>
      <c r="BB101" s="77"/>
      <c r="BC101" s="77"/>
      <c r="BD101" s="77"/>
      <c r="BE101" s="77"/>
      <c r="BF101" s="77"/>
      <c r="BG101" s="68"/>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row>
    <row r="102" spans="1:95" ht="18.75" customHeight="1" x14ac:dyDescent="0.35">
      <c r="B102" s="122"/>
      <c r="C102" s="123" t="s">
        <v>265</v>
      </c>
      <c r="D102" s="106"/>
      <c r="E102" s="106"/>
      <c r="F102" s="106"/>
      <c r="G102" s="77"/>
      <c r="H102" s="71"/>
      <c r="I102" s="71"/>
      <c r="J102" s="65"/>
      <c r="K102" s="65"/>
      <c r="L102" s="65"/>
      <c r="M102" s="65"/>
      <c r="N102" s="65"/>
      <c r="O102" s="65"/>
      <c r="P102" s="65"/>
      <c r="Q102" s="65"/>
      <c r="R102" s="65"/>
      <c r="S102" s="71"/>
      <c r="T102" s="65"/>
      <c r="U102" s="88" t="s">
        <v>289</v>
      </c>
      <c r="V102" s="72"/>
      <c r="W102" s="72"/>
      <c r="X102" s="77"/>
      <c r="Y102" s="72"/>
      <c r="Z102" s="72"/>
      <c r="AA102" s="106"/>
      <c r="AB102" s="242"/>
      <c r="AC102" s="243"/>
      <c r="AD102" s="243"/>
      <c r="AE102" s="243"/>
      <c r="AF102" s="243"/>
      <c r="AG102" s="243"/>
      <c r="AH102" s="243"/>
      <c r="AI102" s="243"/>
      <c r="AJ102" s="243"/>
      <c r="AK102" s="243"/>
      <c r="AL102" s="244"/>
      <c r="AM102" s="88"/>
      <c r="AN102" s="72"/>
      <c r="AO102" s="88" t="s">
        <v>59</v>
      </c>
      <c r="AP102" s="72"/>
      <c r="AQ102" s="77"/>
      <c r="AR102" s="72"/>
      <c r="AS102" s="72"/>
      <c r="AT102" s="106"/>
      <c r="AU102" s="242"/>
      <c r="AV102" s="243"/>
      <c r="AW102" s="243"/>
      <c r="AX102" s="243"/>
      <c r="AY102" s="243"/>
      <c r="AZ102" s="243"/>
      <c r="BA102" s="243"/>
      <c r="BB102" s="243"/>
      <c r="BC102" s="243"/>
      <c r="BD102" s="243"/>
      <c r="BE102" s="244"/>
      <c r="BF102" s="109"/>
      <c r="BG102" s="68"/>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row>
    <row r="103" spans="1:95" s="113" customFormat="1" ht="8.25" customHeight="1" x14ac:dyDescent="0.35">
      <c r="A103" s="72"/>
      <c r="B103" s="103"/>
      <c r="C103" s="120"/>
      <c r="D103" s="106"/>
      <c r="E103" s="106"/>
      <c r="F103" s="106"/>
      <c r="G103" s="71"/>
      <c r="H103" s="71"/>
      <c r="I103" s="71"/>
      <c r="J103" s="195"/>
      <c r="K103" s="124"/>
      <c r="L103" s="124"/>
      <c r="M103" s="124"/>
      <c r="N103" s="124"/>
      <c r="O103" s="124"/>
      <c r="P103" s="124"/>
      <c r="Q103" s="124"/>
      <c r="R103" s="124"/>
      <c r="S103" s="71"/>
      <c r="T103" s="88"/>
      <c r="U103" s="72"/>
      <c r="V103" s="72"/>
      <c r="W103" s="72"/>
      <c r="X103" s="71"/>
      <c r="Y103" s="72"/>
      <c r="Z103" s="72"/>
      <c r="AA103" s="106"/>
      <c r="AB103" s="195"/>
      <c r="AC103" s="74"/>
      <c r="AD103" s="74"/>
      <c r="AE103" s="74"/>
      <c r="AF103" s="74"/>
      <c r="AG103" s="74"/>
      <c r="AH103" s="74"/>
      <c r="AI103" s="74"/>
      <c r="AJ103" s="74"/>
      <c r="AK103" s="74"/>
      <c r="AL103" s="74"/>
      <c r="AM103" s="88"/>
      <c r="AN103" s="72"/>
      <c r="AO103" s="88"/>
      <c r="AP103" s="72"/>
      <c r="AQ103" s="71"/>
      <c r="AR103" s="72"/>
      <c r="AS103" s="72"/>
      <c r="AT103" s="106"/>
      <c r="AU103" s="195"/>
      <c r="AV103" s="195"/>
      <c r="AW103" s="195"/>
      <c r="AX103" s="195"/>
      <c r="AY103" s="195"/>
      <c r="AZ103" s="195"/>
      <c r="BA103" s="195"/>
      <c r="BB103" s="195"/>
      <c r="BC103" s="195"/>
      <c r="BD103" s="195"/>
      <c r="BE103" s="195"/>
      <c r="BF103" s="74"/>
      <c r="BG103" s="114"/>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row>
    <row r="104" spans="1:95" s="113" customFormat="1" ht="17.25" customHeight="1" x14ac:dyDescent="0.35">
      <c r="A104" s="72"/>
      <c r="B104" s="103"/>
      <c r="C104" s="120"/>
      <c r="D104" s="106"/>
      <c r="E104" s="106"/>
      <c r="F104" s="106"/>
      <c r="G104" s="71"/>
      <c r="H104" s="71"/>
      <c r="I104" s="71"/>
      <c r="J104" s="195"/>
      <c r="K104" s="72"/>
      <c r="L104" s="124"/>
      <c r="M104" s="124"/>
      <c r="N104" s="124"/>
      <c r="O104" s="124"/>
      <c r="P104" s="124"/>
      <c r="Q104" s="124"/>
      <c r="R104" s="124"/>
      <c r="S104" s="71"/>
      <c r="T104" s="72"/>
      <c r="U104" s="88" t="s">
        <v>58</v>
      </c>
      <c r="V104" s="72"/>
      <c r="W104" s="72"/>
      <c r="X104" s="77"/>
      <c r="Y104" s="72"/>
      <c r="Z104" s="89"/>
      <c r="AA104" s="106"/>
      <c r="AB104" s="242"/>
      <c r="AC104" s="243"/>
      <c r="AD104" s="243"/>
      <c r="AE104" s="243"/>
      <c r="AF104" s="243"/>
      <c r="AG104" s="243"/>
      <c r="AH104" s="243"/>
      <c r="AI104" s="243"/>
      <c r="AJ104" s="243"/>
      <c r="AK104" s="243"/>
      <c r="AL104" s="244"/>
      <c r="AM104" s="88"/>
      <c r="AN104" s="72"/>
      <c r="AO104" s="88"/>
      <c r="AP104" s="72"/>
      <c r="AQ104" s="71"/>
      <c r="AR104" s="72"/>
      <c r="AS104" s="72"/>
      <c r="AT104" s="106"/>
      <c r="AU104" s="195"/>
      <c r="AV104" s="195"/>
      <c r="AW104" s="195"/>
      <c r="AX104" s="195"/>
      <c r="AY104" s="195"/>
      <c r="AZ104" s="195"/>
      <c r="BA104" s="195"/>
      <c r="BB104" s="195"/>
      <c r="BC104" s="195"/>
      <c r="BD104" s="195"/>
      <c r="BE104" s="195"/>
      <c r="BF104" s="74"/>
      <c r="BG104" s="114"/>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row>
    <row r="105" spans="1:95" s="113" customFormat="1" ht="9.75" customHeight="1" x14ac:dyDescent="0.35">
      <c r="A105" s="72"/>
      <c r="B105" s="103"/>
      <c r="C105" s="120"/>
      <c r="D105" s="106"/>
      <c r="E105" s="106"/>
      <c r="F105" s="106"/>
      <c r="G105" s="71"/>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14"/>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row>
    <row r="106" spans="1:95" x14ac:dyDescent="0.35">
      <c r="B106" s="67"/>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65"/>
      <c r="AB106" s="65"/>
      <c r="AC106" s="65"/>
      <c r="AD106" s="65"/>
      <c r="AE106" s="217" t="s">
        <v>271</v>
      </c>
      <c r="AF106" s="65"/>
      <c r="AG106" s="126" t="s">
        <v>73</v>
      </c>
      <c r="AH106" s="65"/>
      <c r="AI106" s="65"/>
      <c r="AJ106" s="65"/>
      <c r="AK106" s="65"/>
      <c r="AL106" s="65"/>
      <c r="AM106" s="65"/>
      <c r="AN106" s="127"/>
      <c r="AO106" s="127"/>
      <c r="AP106" s="127"/>
      <c r="AQ106" s="127"/>
      <c r="AR106" s="127"/>
      <c r="AS106" s="127"/>
      <c r="AT106" s="127"/>
      <c r="AU106" s="127"/>
      <c r="AV106" s="127"/>
      <c r="AW106" s="65"/>
      <c r="AX106" s="65"/>
      <c r="AZ106" s="65"/>
      <c r="BA106" s="65"/>
      <c r="BB106" s="65"/>
      <c r="BC106" s="65"/>
      <c r="BD106" s="65"/>
      <c r="BE106" s="65"/>
      <c r="BF106" s="65"/>
      <c r="BG106" s="68"/>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row>
    <row r="107" spans="1:95" ht="18" customHeight="1" x14ac:dyDescent="0.35">
      <c r="B107" s="76"/>
      <c r="C107" s="127"/>
      <c r="D107" s="127"/>
      <c r="E107" s="259" t="s">
        <v>71</v>
      </c>
      <c r="F107" s="259"/>
      <c r="G107" s="259"/>
      <c r="H107" s="259"/>
      <c r="I107" s="259"/>
      <c r="J107" s="259"/>
      <c r="K107" s="259"/>
      <c r="L107" s="260"/>
      <c r="M107" s="250"/>
      <c r="N107" s="251"/>
      <c r="O107" s="251"/>
      <c r="P107" s="251"/>
      <c r="Q107" s="251"/>
      <c r="R107" s="251"/>
      <c r="S107" s="251"/>
      <c r="T107" s="251"/>
      <c r="U107" s="251"/>
      <c r="V107" s="251"/>
      <c r="W107" s="251"/>
      <c r="X107" s="251"/>
      <c r="Y107" s="251"/>
      <c r="Z107" s="251"/>
      <c r="AA107" s="251"/>
      <c r="AB107" s="252"/>
      <c r="AC107" s="128"/>
      <c r="AD107" s="195"/>
      <c r="AE107" s="195"/>
      <c r="AF107" s="195"/>
      <c r="AG107" s="119" t="s">
        <v>13</v>
      </c>
      <c r="AH107" s="65"/>
      <c r="AI107" s="65"/>
      <c r="AJ107" s="65"/>
      <c r="AK107" s="242"/>
      <c r="AL107" s="243"/>
      <c r="AM107" s="243"/>
      <c r="AN107" s="243"/>
      <c r="AO107" s="243"/>
      <c r="AP107" s="243"/>
      <c r="AQ107" s="243"/>
      <c r="AR107" s="243"/>
      <c r="AS107" s="243"/>
      <c r="AT107" s="243"/>
      <c r="AU107" s="244"/>
      <c r="AV107" s="127"/>
      <c r="AW107" s="78"/>
      <c r="AX107" s="65"/>
      <c r="AY107" s="65"/>
      <c r="AZ107" s="65"/>
      <c r="BA107" s="65"/>
      <c r="BB107" s="65"/>
      <c r="BC107" s="65"/>
      <c r="BD107" s="65"/>
      <c r="BE107" s="65"/>
      <c r="BF107" s="65"/>
      <c r="BG107" s="68"/>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row>
    <row r="108" spans="1:95" x14ac:dyDescent="0.35">
      <c r="B108" s="76"/>
      <c r="C108" s="127"/>
      <c r="D108" s="127"/>
      <c r="E108" s="259"/>
      <c r="F108" s="259"/>
      <c r="G108" s="259"/>
      <c r="H108" s="259"/>
      <c r="I108" s="259"/>
      <c r="J108" s="259"/>
      <c r="K108" s="259"/>
      <c r="L108" s="260"/>
      <c r="M108" s="253"/>
      <c r="N108" s="254"/>
      <c r="O108" s="254"/>
      <c r="P108" s="254"/>
      <c r="Q108" s="254"/>
      <c r="R108" s="254"/>
      <c r="S108" s="254"/>
      <c r="T108" s="254"/>
      <c r="U108" s="254"/>
      <c r="V108" s="254"/>
      <c r="W108" s="254"/>
      <c r="X108" s="254"/>
      <c r="Y108" s="254"/>
      <c r="Z108" s="254"/>
      <c r="AA108" s="254"/>
      <c r="AB108" s="255"/>
      <c r="AC108" s="128"/>
      <c r="AD108" s="195"/>
      <c r="AE108" s="195"/>
      <c r="AF108" s="195"/>
      <c r="AG108" s="119" t="s">
        <v>14</v>
      </c>
      <c r="AH108" s="65"/>
      <c r="AI108" s="65"/>
      <c r="AJ108" s="65"/>
      <c r="AK108" s="242"/>
      <c r="AL108" s="243"/>
      <c r="AM108" s="243"/>
      <c r="AN108" s="243"/>
      <c r="AO108" s="243"/>
      <c r="AP108" s="243"/>
      <c r="AQ108" s="243"/>
      <c r="AR108" s="243"/>
      <c r="AS108" s="243"/>
      <c r="AT108" s="243"/>
      <c r="AU108" s="244"/>
      <c r="AV108" s="127"/>
      <c r="AW108" s="78"/>
      <c r="AX108" s="65"/>
      <c r="AY108" s="65"/>
      <c r="AZ108" s="65"/>
      <c r="BA108" s="65"/>
      <c r="BB108" s="65"/>
      <c r="BC108" s="65"/>
      <c r="BD108" s="65"/>
      <c r="BE108" s="65"/>
      <c r="BF108" s="65"/>
      <c r="BG108" s="68"/>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row>
    <row r="109" spans="1:95" s="113" customFormat="1" ht="15" customHeight="1" x14ac:dyDescent="0.35">
      <c r="A109" s="72"/>
      <c r="B109" s="129"/>
      <c r="C109" s="127"/>
      <c r="D109" s="127"/>
      <c r="E109" s="259"/>
      <c r="F109" s="259"/>
      <c r="G109" s="259"/>
      <c r="H109" s="259"/>
      <c r="I109" s="259"/>
      <c r="J109" s="259"/>
      <c r="K109" s="259"/>
      <c r="L109" s="260"/>
      <c r="M109" s="256"/>
      <c r="N109" s="257"/>
      <c r="O109" s="257"/>
      <c r="P109" s="257"/>
      <c r="Q109" s="257"/>
      <c r="R109" s="257"/>
      <c r="S109" s="257"/>
      <c r="T109" s="257"/>
      <c r="U109" s="257"/>
      <c r="V109" s="257"/>
      <c r="W109" s="257"/>
      <c r="X109" s="257"/>
      <c r="Y109" s="257"/>
      <c r="Z109" s="257"/>
      <c r="AA109" s="257"/>
      <c r="AB109" s="258"/>
      <c r="AC109" s="128"/>
      <c r="AD109" s="195"/>
      <c r="AE109" s="195"/>
      <c r="AF109" s="195"/>
      <c r="AG109" s="119" t="s">
        <v>72</v>
      </c>
      <c r="AH109" s="72"/>
      <c r="AI109" s="72"/>
      <c r="AJ109" s="72"/>
      <c r="AK109" s="242"/>
      <c r="AL109" s="243"/>
      <c r="AM109" s="244"/>
      <c r="AN109" s="71"/>
      <c r="AO109" s="71"/>
      <c r="AP109" s="71"/>
      <c r="AQ109" s="71"/>
      <c r="AR109" s="71"/>
      <c r="AS109" s="71"/>
      <c r="AT109" s="71"/>
      <c r="AU109" s="71"/>
      <c r="AV109" s="127"/>
      <c r="AW109" s="119"/>
      <c r="AX109" s="72"/>
      <c r="AY109" s="72"/>
      <c r="AZ109" s="72"/>
      <c r="BA109" s="72"/>
      <c r="BB109" s="72"/>
      <c r="BC109" s="72"/>
      <c r="BD109" s="72"/>
      <c r="BE109" s="72"/>
      <c r="BF109" s="72"/>
      <c r="BG109" s="114"/>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row>
    <row r="110" spans="1:95" s="113" customFormat="1" ht="20.25" customHeight="1" x14ac:dyDescent="0.35">
      <c r="A110" s="72"/>
      <c r="B110" s="129"/>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283"/>
      <c r="AQ110" s="283"/>
      <c r="AR110" s="283"/>
      <c r="AS110" s="283"/>
      <c r="AT110" s="283"/>
      <c r="AU110" s="283"/>
      <c r="AV110" s="283"/>
      <c r="AW110" s="283"/>
      <c r="AX110" s="283"/>
      <c r="AY110" s="283"/>
      <c r="AZ110" s="283"/>
      <c r="BA110" s="283"/>
      <c r="BB110" s="283"/>
      <c r="BC110" s="283"/>
      <c r="BD110" s="283"/>
      <c r="BE110" s="283"/>
      <c r="BF110" s="283"/>
      <c r="BG110" s="114"/>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row>
    <row r="111" spans="1:95" s="113" customFormat="1" ht="5.25" customHeight="1" x14ac:dyDescent="0.35">
      <c r="A111" s="72"/>
      <c r="B111" s="129"/>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212"/>
      <c r="AQ111" s="212"/>
      <c r="AR111" s="212"/>
      <c r="AS111" s="212"/>
      <c r="AT111" s="212"/>
      <c r="AU111" s="212"/>
      <c r="AV111" s="212"/>
      <c r="AW111" s="212"/>
      <c r="AX111" s="212"/>
      <c r="AY111" s="212"/>
      <c r="AZ111" s="212"/>
      <c r="BA111" s="212"/>
      <c r="BB111" s="212"/>
      <c r="BC111" s="212"/>
      <c r="BD111" s="212"/>
      <c r="BE111" s="212"/>
      <c r="BF111" s="212"/>
      <c r="BG111" s="114"/>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row>
    <row r="112" spans="1:95" s="113" customFormat="1" ht="39.75" customHeight="1" x14ac:dyDescent="0.35">
      <c r="A112" s="72"/>
      <c r="B112" s="129"/>
      <c r="C112" s="388" t="s">
        <v>328</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130"/>
      <c r="BG112" s="114"/>
      <c r="BH112" s="103"/>
      <c r="BI112" s="66"/>
      <c r="BJ112" s="66"/>
      <c r="BK112" s="66"/>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row>
    <row r="113" spans="1:96" ht="6.75" customHeight="1" x14ac:dyDescent="0.35">
      <c r="B113" s="67"/>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19"/>
      <c r="BD113" s="119"/>
      <c r="BE113" s="119"/>
      <c r="BF113" s="119"/>
      <c r="BG113" s="68"/>
      <c r="BH113" s="67"/>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row>
    <row r="114" spans="1:96" s="138" customFormat="1" ht="7.5" customHeight="1" x14ac:dyDescent="0.35">
      <c r="A114" s="134"/>
      <c r="B114" s="135"/>
      <c r="C114" s="134"/>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208"/>
      <c r="BH114" s="67"/>
      <c r="BI114" s="134"/>
      <c r="BJ114" s="131"/>
      <c r="BK114" s="137"/>
      <c r="BL114" s="137"/>
      <c r="BM114" s="137"/>
      <c r="BN114" s="137"/>
      <c r="BO114" s="137"/>
      <c r="BP114" s="137"/>
      <c r="BQ114" s="137"/>
      <c r="BR114" s="137"/>
      <c r="BS114" s="137"/>
      <c r="BT114" s="137"/>
      <c r="BU114" s="137"/>
      <c r="BV114" s="137"/>
      <c r="BW114" s="137"/>
      <c r="BX114" s="137"/>
      <c r="BY114" s="137"/>
      <c r="BZ114" s="137"/>
      <c r="CA114" s="137"/>
      <c r="CB114" s="137"/>
      <c r="CC114" s="137"/>
      <c r="CD114" s="137"/>
      <c r="CE114" s="137"/>
      <c r="CF114" s="137"/>
      <c r="CG114" s="137"/>
      <c r="CH114" s="137"/>
      <c r="CI114" s="137"/>
      <c r="CJ114" s="137"/>
      <c r="CK114" s="137"/>
      <c r="CL114" s="137"/>
      <c r="CM114" s="137"/>
      <c r="CN114" s="137"/>
      <c r="CO114" s="137"/>
      <c r="CP114" s="137"/>
      <c r="CQ114" s="137"/>
      <c r="CR114" s="137"/>
    </row>
    <row r="115" spans="1:96" s="138" customFormat="1" ht="18" customHeight="1" x14ac:dyDescent="0.35">
      <c r="A115" s="134"/>
      <c r="B115" s="132"/>
      <c r="C115" s="337" t="s">
        <v>260</v>
      </c>
      <c r="D115" s="337"/>
      <c r="E115" s="337"/>
      <c r="F115" s="337"/>
      <c r="G115" s="337"/>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337"/>
      <c r="AK115" s="337"/>
      <c r="AL115" s="337"/>
      <c r="AM115" s="337"/>
      <c r="AN115" s="337"/>
      <c r="AO115" s="337"/>
      <c r="AP115" s="337"/>
      <c r="AQ115" s="337"/>
      <c r="AR115" s="337"/>
      <c r="AS115" s="337"/>
      <c r="AT115" s="337"/>
      <c r="AU115" s="337"/>
      <c r="AV115" s="337"/>
      <c r="AW115" s="337"/>
      <c r="AX115" s="337"/>
      <c r="AY115" s="337"/>
      <c r="AZ115" s="337"/>
      <c r="BA115" s="337"/>
      <c r="BB115" s="337"/>
      <c r="BC115" s="337"/>
      <c r="BD115" s="337"/>
      <c r="BE115" s="337"/>
      <c r="BF115" s="337"/>
      <c r="BG115" s="338"/>
      <c r="BH115" s="67"/>
      <c r="BI115" s="137"/>
      <c r="BJ115" s="137"/>
      <c r="BK115" s="137"/>
      <c r="BL115" s="137"/>
      <c r="BM115" s="137"/>
      <c r="BN115" s="137"/>
      <c r="BO115" s="137"/>
      <c r="BP115" s="137"/>
      <c r="BQ115" s="137"/>
      <c r="BR115" s="137"/>
      <c r="BS115" s="137"/>
      <c r="BT115" s="137"/>
      <c r="BU115" s="137"/>
      <c r="BV115" s="137"/>
      <c r="BW115" s="137"/>
      <c r="BX115" s="137"/>
      <c r="BY115" s="137"/>
      <c r="BZ115" s="137"/>
      <c r="CA115" s="137"/>
      <c r="CB115" s="137"/>
      <c r="CC115" s="137"/>
      <c r="CD115" s="137"/>
      <c r="CE115" s="137"/>
      <c r="CF115" s="137"/>
      <c r="CG115" s="137"/>
      <c r="CH115" s="137"/>
      <c r="CI115" s="137"/>
      <c r="CJ115" s="137"/>
      <c r="CK115" s="137"/>
      <c r="CL115" s="137"/>
      <c r="CM115" s="137"/>
      <c r="CN115" s="137"/>
      <c r="CO115" s="137"/>
      <c r="CP115" s="137"/>
      <c r="CQ115" s="137"/>
      <c r="CR115" s="137"/>
    </row>
    <row r="116" spans="1:96" s="138" customFormat="1" ht="19.5" x14ac:dyDescent="0.35">
      <c r="A116" s="134"/>
      <c r="B116" s="132"/>
      <c r="C116" s="337"/>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37"/>
      <c r="BA116" s="337"/>
      <c r="BB116" s="337"/>
      <c r="BC116" s="337"/>
      <c r="BD116" s="337"/>
      <c r="BE116" s="337"/>
      <c r="BF116" s="337"/>
      <c r="BG116" s="338"/>
      <c r="BH116" s="67"/>
      <c r="BI116" s="137"/>
      <c r="BJ116" s="137"/>
      <c r="BK116" s="137"/>
      <c r="BL116" s="137"/>
      <c r="BM116" s="137"/>
      <c r="BN116" s="137"/>
      <c r="BO116" s="137"/>
      <c r="BP116" s="137"/>
      <c r="BQ116" s="137"/>
      <c r="BR116" s="137"/>
      <c r="BS116" s="137"/>
      <c r="BT116" s="137"/>
      <c r="BU116" s="137"/>
      <c r="BV116" s="137"/>
      <c r="BW116" s="137"/>
      <c r="BX116" s="137"/>
      <c r="BY116" s="137"/>
      <c r="BZ116" s="137"/>
      <c r="CA116" s="137"/>
      <c r="CB116" s="137"/>
      <c r="CC116" s="137"/>
      <c r="CD116" s="137"/>
      <c r="CE116" s="137"/>
      <c r="CF116" s="137"/>
      <c r="CG116" s="137"/>
      <c r="CH116" s="137"/>
      <c r="CI116" s="137"/>
      <c r="CJ116" s="137"/>
      <c r="CK116" s="137"/>
      <c r="CL116" s="137"/>
      <c r="CM116" s="137"/>
      <c r="CN116" s="137"/>
      <c r="CO116" s="137"/>
      <c r="CP116" s="137"/>
      <c r="CQ116" s="137"/>
      <c r="CR116" s="137"/>
    </row>
    <row r="117" spans="1:96" s="138" customFormat="1" ht="58.5" customHeight="1" x14ac:dyDescent="0.35">
      <c r="A117" s="134"/>
      <c r="B117" s="13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337"/>
      <c r="BA117" s="337"/>
      <c r="BB117" s="337"/>
      <c r="BC117" s="337"/>
      <c r="BD117" s="337"/>
      <c r="BE117" s="337"/>
      <c r="BF117" s="337"/>
      <c r="BG117" s="338"/>
      <c r="BH117" s="67"/>
      <c r="BI117" s="137"/>
      <c r="BJ117" s="137"/>
      <c r="BK117" s="137"/>
      <c r="BL117" s="137"/>
      <c r="BM117" s="137"/>
      <c r="BN117" s="137"/>
      <c r="BO117" s="137"/>
      <c r="BP117" s="137"/>
      <c r="BQ117" s="137"/>
      <c r="BR117" s="137"/>
      <c r="BS117" s="137"/>
      <c r="BT117" s="137"/>
      <c r="BU117" s="137"/>
      <c r="BV117" s="137"/>
      <c r="BW117" s="137"/>
      <c r="BX117" s="137"/>
      <c r="BY117" s="137"/>
      <c r="BZ117" s="137"/>
      <c r="CA117" s="137"/>
      <c r="CB117" s="137"/>
      <c r="CC117" s="137"/>
      <c r="CD117" s="137"/>
      <c r="CE117" s="137"/>
      <c r="CF117" s="137"/>
      <c r="CG117" s="137"/>
      <c r="CH117" s="137"/>
      <c r="CI117" s="137"/>
      <c r="CJ117" s="137"/>
      <c r="CK117" s="137"/>
      <c r="CL117" s="137"/>
      <c r="CM117" s="137"/>
      <c r="CN117" s="137"/>
      <c r="CO117" s="137"/>
      <c r="CP117" s="137"/>
      <c r="CQ117" s="137"/>
      <c r="CR117" s="137"/>
    </row>
    <row r="118" spans="1:96" s="138" customFormat="1" ht="19.5" hidden="1" customHeight="1" x14ac:dyDescent="0.35">
      <c r="A118" s="134"/>
      <c r="B118" s="132"/>
      <c r="C118" s="337"/>
      <c r="D118" s="337"/>
      <c r="E118" s="337"/>
      <c r="F118" s="337"/>
      <c r="G118" s="337"/>
      <c r="H118" s="337"/>
      <c r="I118" s="337"/>
      <c r="J118" s="337"/>
      <c r="K118" s="337"/>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337"/>
      <c r="AJ118" s="337"/>
      <c r="AK118" s="337"/>
      <c r="AL118" s="337"/>
      <c r="AM118" s="337"/>
      <c r="AN118" s="337"/>
      <c r="AO118" s="337"/>
      <c r="AP118" s="337"/>
      <c r="AQ118" s="337"/>
      <c r="AR118" s="337"/>
      <c r="AS118" s="337"/>
      <c r="AT118" s="337"/>
      <c r="AU118" s="337"/>
      <c r="AV118" s="337"/>
      <c r="AW118" s="337"/>
      <c r="AX118" s="337"/>
      <c r="AY118" s="337"/>
      <c r="AZ118" s="337"/>
      <c r="BA118" s="337"/>
      <c r="BB118" s="337"/>
      <c r="BC118" s="337"/>
      <c r="BD118" s="337"/>
      <c r="BE118" s="337"/>
      <c r="BF118" s="337"/>
      <c r="BG118" s="338"/>
      <c r="BH118" s="67"/>
      <c r="BJ118" s="137"/>
      <c r="BK118" s="137"/>
      <c r="BL118" s="137"/>
      <c r="BM118" s="137"/>
      <c r="BN118" s="137"/>
      <c r="BO118" s="137"/>
      <c r="BP118" s="137"/>
      <c r="BQ118" s="137"/>
      <c r="BR118" s="137"/>
      <c r="BS118" s="137"/>
      <c r="BT118" s="137"/>
      <c r="BU118" s="137"/>
      <c r="BV118" s="137"/>
      <c r="BW118" s="137"/>
      <c r="BX118" s="137"/>
      <c r="BY118" s="137"/>
      <c r="BZ118" s="137"/>
      <c r="CA118" s="137"/>
      <c r="CB118" s="137"/>
      <c r="CC118" s="137"/>
      <c r="CD118" s="137"/>
      <c r="CE118" s="137"/>
      <c r="CF118" s="137"/>
      <c r="CG118" s="137"/>
      <c r="CH118" s="137"/>
      <c r="CI118" s="137"/>
      <c r="CJ118" s="137"/>
      <c r="CK118" s="137"/>
      <c r="CL118" s="137"/>
      <c r="CM118" s="137"/>
      <c r="CN118" s="137"/>
      <c r="CO118" s="137"/>
      <c r="CP118" s="137"/>
      <c r="CQ118" s="137"/>
      <c r="CR118" s="137"/>
    </row>
    <row r="119" spans="1:96" s="138" customFormat="1" ht="19.5" x14ac:dyDescent="0.35">
      <c r="A119" s="134"/>
      <c r="B119" s="132"/>
      <c r="C119" s="188"/>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c r="BC119" s="188"/>
      <c r="BD119" s="188"/>
      <c r="BE119" s="188"/>
      <c r="BF119" s="188"/>
      <c r="BG119" s="189"/>
      <c r="BH119" s="67"/>
      <c r="BJ119" s="137"/>
      <c r="BK119" s="137"/>
      <c r="BL119" s="137"/>
      <c r="BM119" s="137"/>
      <c r="BN119" s="137"/>
      <c r="BO119" s="137"/>
      <c r="BP119" s="137"/>
      <c r="BQ119" s="137"/>
      <c r="BR119" s="137"/>
      <c r="BS119" s="137"/>
      <c r="BT119" s="137"/>
      <c r="BU119" s="137"/>
      <c r="BV119" s="137"/>
      <c r="BW119" s="137"/>
      <c r="BX119" s="137"/>
      <c r="BY119" s="137"/>
      <c r="BZ119" s="137"/>
      <c r="CA119" s="137"/>
      <c r="CB119" s="137"/>
      <c r="CC119" s="137"/>
      <c r="CD119" s="137"/>
      <c r="CE119" s="137"/>
      <c r="CF119" s="137"/>
      <c r="CG119" s="137"/>
      <c r="CH119" s="137"/>
      <c r="CI119" s="137"/>
      <c r="CJ119" s="137"/>
      <c r="CK119" s="137"/>
      <c r="CL119" s="137"/>
      <c r="CM119" s="137"/>
      <c r="CN119" s="137"/>
      <c r="CO119" s="137"/>
      <c r="CP119" s="137"/>
      <c r="CQ119" s="137"/>
      <c r="CR119" s="137"/>
    </row>
    <row r="120" spans="1:96" s="60" customFormat="1" ht="19.5" x14ac:dyDescent="0.35">
      <c r="A120" s="134"/>
      <c r="B120" s="132"/>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139" t="s">
        <v>124</v>
      </c>
      <c r="AL120" s="339"/>
      <c r="AM120" s="340"/>
      <c r="AN120" s="340"/>
      <c r="AO120" s="340"/>
      <c r="AP120" s="340"/>
      <c r="AQ120" s="340"/>
      <c r="AR120" s="340"/>
      <c r="AS120" s="340"/>
      <c r="AT120" s="340"/>
      <c r="AU120" s="340"/>
      <c r="AV120" s="340"/>
      <c r="AW120" s="340"/>
      <c r="AX120" s="340"/>
      <c r="AY120" s="340"/>
      <c r="AZ120" s="340"/>
      <c r="BA120" s="340"/>
      <c r="BB120" s="340"/>
      <c r="BC120" s="340"/>
      <c r="BD120" s="340"/>
      <c r="BE120" s="340"/>
      <c r="BF120" s="341"/>
      <c r="BG120" s="202"/>
      <c r="BH120" s="67"/>
      <c r="BI120" s="133"/>
      <c r="BJ120" s="131"/>
    </row>
    <row r="121" spans="1:96" s="60" customFormat="1" ht="19.5" x14ac:dyDescent="0.35">
      <c r="A121" s="134"/>
      <c r="B121" s="132"/>
      <c r="C121" s="61"/>
      <c r="D121" s="62"/>
      <c r="E121" s="62"/>
      <c r="F121" s="62"/>
      <c r="G121" s="62"/>
      <c r="H121" s="62"/>
      <c r="I121" s="62"/>
      <c r="J121" s="62"/>
      <c r="K121" s="62"/>
      <c r="L121" s="62"/>
      <c r="M121" s="62"/>
      <c r="N121" s="62"/>
      <c r="O121" s="62"/>
      <c r="P121" s="62"/>
      <c r="Q121" s="62"/>
      <c r="R121" s="62"/>
      <c r="S121" s="62"/>
      <c r="T121" s="62"/>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203"/>
      <c r="BH121" s="67"/>
      <c r="BI121" s="133"/>
      <c r="BJ121" s="131"/>
    </row>
    <row r="122" spans="1:96" s="60" customFormat="1" ht="19.5" x14ac:dyDescent="0.35">
      <c r="A122" s="134"/>
      <c r="B122" s="132"/>
      <c r="C122" s="61"/>
      <c r="D122" s="62"/>
      <c r="E122" s="62"/>
      <c r="F122" s="62"/>
      <c r="G122" s="62"/>
      <c r="H122" s="62"/>
      <c r="I122" s="62"/>
      <c r="J122" s="62"/>
      <c r="K122" s="62"/>
      <c r="L122" s="62"/>
      <c r="M122" s="62"/>
      <c r="N122" s="62"/>
      <c r="O122" s="62"/>
      <c r="P122" s="62"/>
      <c r="Q122" s="62"/>
      <c r="R122" s="62"/>
      <c r="S122" s="62"/>
      <c r="T122" s="62"/>
      <c r="U122" s="61"/>
      <c r="V122" s="61"/>
      <c r="W122" s="61"/>
      <c r="X122" s="61"/>
      <c r="Y122" s="61"/>
      <c r="Z122" s="61"/>
      <c r="AA122" s="61"/>
      <c r="AB122" s="61"/>
      <c r="AC122" s="61"/>
      <c r="AD122" s="61"/>
      <c r="AE122" s="61"/>
      <c r="AF122" s="61"/>
      <c r="AG122" s="61"/>
      <c r="AH122" s="61"/>
      <c r="AI122" s="61"/>
      <c r="AJ122" s="61"/>
      <c r="AK122" s="139" t="s">
        <v>125</v>
      </c>
      <c r="AL122" s="342"/>
      <c r="AM122" s="343"/>
      <c r="AN122" s="343"/>
      <c r="AO122" s="343"/>
      <c r="AP122" s="343"/>
      <c r="AQ122" s="343"/>
      <c r="AR122" s="343"/>
      <c r="AS122" s="343"/>
      <c r="AT122" s="343"/>
      <c r="AU122" s="343"/>
      <c r="AV122" s="343"/>
      <c r="AW122" s="343"/>
      <c r="AX122" s="343"/>
      <c r="AY122" s="343"/>
      <c r="AZ122" s="343"/>
      <c r="BA122" s="343"/>
      <c r="BB122" s="343"/>
      <c r="BC122" s="343"/>
      <c r="BD122" s="343"/>
      <c r="BE122" s="343"/>
      <c r="BF122" s="344"/>
      <c r="BG122" s="203"/>
      <c r="BH122" s="67"/>
      <c r="BI122" s="133"/>
      <c r="BJ122" s="131"/>
    </row>
    <row r="123" spans="1:96" s="60" customFormat="1" ht="19.5" x14ac:dyDescent="0.35">
      <c r="A123" s="134"/>
      <c r="B123" s="132"/>
      <c r="C123" s="61"/>
      <c r="D123" s="62"/>
      <c r="E123" s="62"/>
      <c r="F123" s="62"/>
      <c r="G123" s="62"/>
      <c r="H123" s="62"/>
      <c r="I123" s="62"/>
      <c r="J123" s="62"/>
      <c r="K123" s="62"/>
      <c r="L123" s="62"/>
      <c r="M123" s="62"/>
      <c r="N123" s="62"/>
      <c r="O123" s="62"/>
      <c r="P123" s="62"/>
      <c r="Q123" s="62"/>
      <c r="R123" s="62"/>
      <c r="S123" s="62"/>
      <c r="T123" s="62"/>
      <c r="U123" s="61"/>
      <c r="V123" s="61"/>
      <c r="W123" s="61"/>
      <c r="X123" s="61"/>
      <c r="Y123" s="61"/>
      <c r="Z123" s="61"/>
      <c r="AA123" s="61"/>
      <c r="AB123" s="61"/>
      <c r="AC123" s="61"/>
      <c r="AD123" s="61"/>
      <c r="AE123" s="61"/>
      <c r="AF123" s="61"/>
      <c r="AG123" s="61"/>
      <c r="AH123" s="61"/>
      <c r="AI123" s="61"/>
      <c r="AJ123" s="61"/>
      <c r="AK123" s="61"/>
      <c r="AL123" s="345"/>
      <c r="AM123" s="346"/>
      <c r="AN123" s="346"/>
      <c r="AO123" s="346"/>
      <c r="AP123" s="346"/>
      <c r="AQ123" s="346"/>
      <c r="AR123" s="346"/>
      <c r="AS123" s="346"/>
      <c r="AT123" s="346"/>
      <c r="AU123" s="346"/>
      <c r="AV123" s="346"/>
      <c r="AW123" s="346"/>
      <c r="AX123" s="346"/>
      <c r="AY123" s="346"/>
      <c r="AZ123" s="346"/>
      <c r="BA123" s="346"/>
      <c r="BB123" s="346"/>
      <c r="BC123" s="346"/>
      <c r="BD123" s="346"/>
      <c r="BE123" s="346"/>
      <c r="BF123" s="347"/>
      <c r="BG123" s="203"/>
      <c r="BH123" s="67"/>
      <c r="BI123" s="133"/>
      <c r="BJ123" s="131"/>
    </row>
    <row r="124" spans="1:96" s="60" customFormat="1" ht="19.5" x14ac:dyDescent="0.35">
      <c r="A124" s="134"/>
      <c r="B124" s="132"/>
      <c r="C124" s="61"/>
      <c r="D124" s="62"/>
      <c r="E124" s="62"/>
      <c r="F124" s="62"/>
      <c r="G124" s="62"/>
      <c r="H124" s="62"/>
      <c r="I124" s="62"/>
      <c r="J124" s="62"/>
      <c r="K124" s="62"/>
      <c r="L124" s="62"/>
      <c r="M124" s="62"/>
      <c r="N124" s="62"/>
      <c r="O124" s="62"/>
      <c r="P124" s="62"/>
      <c r="Q124" s="62"/>
      <c r="R124" s="62"/>
      <c r="S124" s="62"/>
      <c r="T124" s="62"/>
      <c r="U124" s="61"/>
      <c r="V124" s="61"/>
      <c r="W124" s="61"/>
      <c r="X124" s="61"/>
      <c r="Y124" s="61"/>
      <c r="Z124" s="61"/>
      <c r="AA124" s="61"/>
      <c r="AB124" s="61"/>
      <c r="AC124" s="61"/>
      <c r="AD124" s="61"/>
      <c r="AE124" s="61"/>
      <c r="AF124" s="61"/>
      <c r="AG124" s="61"/>
      <c r="AH124" s="61"/>
      <c r="AI124" s="61"/>
      <c r="AJ124" s="61"/>
      <c r="AK124" s="140"/>
      <c r="AL124" s="345"/>
      <c r="AM124" s="346"/>
      <c r="AN124" s="346"/>
      <c r="AO124" s="346"/>
      <c r="AP124" s="346"/>
      <c r="AQ124" s="346"/>
      <c r="AR124" s="346"/>
      <c r="AS124" s="346"/>
      <c r="AT124" s="346"/>
      <c r="AU124" s="346"/>
      <c r="AV124" s="346"/>
      <c r="AW124" s="346"/>
      <c r="AX124" s="346"/>
      <c r="AY124" s="346"/>
      <c r="AZ124" s="346"/>
      <c r="BA124" s="346"/>
      <c r="BB124" s="346"/>
      <c r="BC124" s="346"/>
      <c r="BD124" s="346"/>
      <c r="BE124" s="346"/>
      <c r="BF124" s="347"/>
      <c r="BG124" s="203"/>
      <c r="BH124" s="67"/>
      <c r="BI124" s="133"/>
      <c r="BJ124" s="131"/>
    </row>
    <row r="125" spans="1:96" s="60" customFormat="1" ht="19.5" x14ac:dyDescent="0.35">
      <c r="A125" s="134"/>
      <c r="B125" s="132"/>
      <c r="C125" s="61"/>
      <c r="D125" s="62"/>
      <c r="E125" s="62"/>
      <c r="F125" s="62"/>
      <c r="G125" s="62"/>
      <c r="H125" s="62"/>
      <c r="I125" s="62"/>
      <c r="J125" s="62"/>
      <c r="K125" s="62"/>
      <c r="L125" s="62"/>
      <c r="M125" s="62"/>
      <c r="N125" s="62"/>
      <c r="O125" s="62"/>
      <c r="P125" s="62"/>
      <c r="Q125" s="62"/>
      <c r="R125" s="62"/>
      <c r="S125" s="62"/>
      <c r="T125" s="62"/>
      <c r="U125" s="61"/>
      <c r="V125" s="61"/>
      <c r="W125" s="61"/>
      <c r="X125" s="61"/>
      <c r="Y125" s="61"/>
      <c r="Z125" s="61"/>
      <c r="AA125" s="61"/>
      <c r="AB125" s="61"/>
      <c r="AC125" s="61"/>
      <c r="AD125" s="61"/>
      <c r="AE125" s="61"/>
      <c r="AF125" s="61"/>
      <c r="AG125" s="61"/>
      <c r="AH125" s="61"/>
      <c r="AI125" s="61"/>
      <c r="AJ125" s="61"/>
      <c r="AK125" s="140"/>
      <c r="AL125" s="348"/>
      <c r="AM125" s="349"/>
      <c r="AN125" s="349"/>
      <c r="AO125" s="349"/>
      <c r="AP125" s="349"/>
      <c r="AQ125" s="349"/>
      <c r="AR125" s="349"/>
      <c r="AS125" s="349"/>
      <c r="AT125" s="349"/>
      <c r="AU125" s="349"/>
      <c r="AV125" s="349"/>
      <c r="AW125" s="349"/>
      <c r="AX125" s="349"/>
      <c r="AY125" s="349"/>
      <c r="AZ125" s="349"/>
      <c r="BA125" s="349"/>
      <c r="BB125" s="349"/>
      <c r="BC125" s="349"/>
      <c r="BD125" s="349"/>
      <c r="BE125" s="349"/>
      <c r="BF125" s="350"/>
      <c r="BG125" s="203"/>
      <c r="BH125" s="67"/>
      <c r="BI125" s="133"/>
      <c r="BJ125" s="131"/>
    </row>
    <row r="126" spans="1:96" s="60" customFormat="1" ht="19.5" x14ac:dyDescent="0.35">
      <c r="A126" s="134"/>
      <c r="B126" s="132"/>
      <c r="C126" s="61"/>
      <c r="D126" s="62"/>
      <c r="E126" s="62"/>
      <c r="F126" s="62"/>
      <c r="G126" s="62"/>
      <c r="H126" s="62"/>
      <c r="I126" s="62"/>
      <c r="J126" s="62"/>
      <c r="K126" s="62"/>
      <c r="L126" s="62"/>
      <c r="M126" s="62"/>
      <c r="N126" s="62"/>
      <c r="O126" s="62"/>
      <c r="P126" s="62"/>
      <c r="Q126" s="62"/>
      <c r="R126" s="62"/>
      <c r="S126" s="62"/>
      <c r="T126" s="62"/>
      <c r="U126" s="61"/>
      <c r="V126" s="61"/>
      <c r="W126" s="61"/>
      <c r="X126" s="61"/>
      <c r="Y126" s="61"/>
      <c r="Z126" s="61"/>
      <c r="AA126" s="61"/>
      <c r="AB126" s="61"/>
      <c r="AC126" s="61"/>
      <c r="AD126" s="61"/>
      <c r="AE126" s="61"/>
      <c r="AF126" s="61"/>
      <c r="AG126" s="61"/>
      <c r="AH126" s="61"/>
      <c r="AI126" s="61"/>
      <c r="AJ126" s="61"/>
      <c r="AK126" s="139"/>
      <c r="AL126" s="62"/>
      <c r="AM126" s="62"/>
      <c r="AN126" s="62"/>
      <c r="AO126" s="62"/>
      <c r="AP126" s="62"/>
      <c r="AQ126" s="62"/>
      <c r="AR126" s="62"/>
      <c r="AS126" s="62"/>
      <c r="AT126" s="62"/>
      <c r="AU126" s="62"/>
      <c r="AV126" s="62"/>
      <c r="AW126" s="62"/>
      <c r="AX126" s="62"/>
      <c r="AY126" s="62"/>
      <c r="AZ126" s="62"/>
      <c r="BA126" s="61"/>
      <c r="BB126" s="61"/>
      <c r="BC126" s="61"/>
      <c r="BD126" s="61"/>
      <c r="BE126" s="61"/>
      <c r="BF126" s="61"/>
      <c r="BG126" s="203"/>
      <c r="BH126" s="67"/>
      <c r="BI126" s="133"/>
      <c r="BJ126" s="131"/>
    </row>
    <row r="127" spans="1:96" s="60" customFormat="1" ht="19.5" x14ac:dyDescent="0.35">
      <c r="A127" s="134"/>
      <c r="B127" s="132"/>
      <c r="C127" s="141"/>
      <c r="D127" s="209" t="s">
        <v>326</v>
      </c>
      <c r="E127" s="209"/>
      <c r="F127" s="209"/>
      <c r="G127" s="209"/>
      <c r="H127" s="209"/>
      <c r="I127" s="209"/>
      <c r="J127" s="209"/>
      <c r="K127" s="62"/>
      <c r="L127" s="62"/>
      <c r="M127" s="62"/>
      <c r="N127" s="62"/>
      <c r="O127" s="62"/>
      <c r="P127" s="62"/>
      <c r="Q127" s="62"/>
      <c r="R127" s="62"/>
      <c r="S127" s="62"/>
      <c r="T127" s="62"/>
      <c r="U127" s="61"/>
      <c r="V127" s="61"/>
      <c r="W127" s="61"/>
      <c r="X127" s="61"/>
      <c r="Y127" s="61"/>
      <c r="Z127" s="61"/>
      <c r="AA127" s="61"/>
      <c r="AB127" s="61"/>
      <c r="AC127" s="61"/>
      <c r="AD127" s="61"/>
      <c r="AE127" s="61"/>
      <c r="AF127" s="61"/>
      <c r="AG127" s="61"/>
      <c r="AH127" s="61"/>
      <c r="AI127" s="61"/>
      <c r="AJ127" s="61"/>
      <c r="AK127" s="139" t="s">
        <v>126</v>
      </c>
      <c r="AL127" s="351"/>
      <c r="AM127" s="352"/>
      <c r="AN127" s="352"/>
      <c r="AO127" s="352"/>
      <c r="AP127" s="352"/>
      <c r="AQ127" s="352"/>
      <c r="AR127" s="352"/>
      <c r="AS127" s="352"/>
      <c r="AT127" s="352"/>
      <c r="AU127" s="352"/>
      <c r="AV127" s="352"/>
      <c r="AW127" s="352"/>
      <c r="AX127" s="352"/>
      <c r="AY127" s="352"/>
      <c r="AZ127" s="352"/>
      <c r="BA127" s="352"/>
      <c r="BB127" s="352"/>
      <c r="BC127" s="352"/>
      <c r="BD127" s="352"/>
      <c r="BE127" s="352"/>
      <c r="BF127" s="353"/>
      <c r="BG127" s="203"/>
      <c r="BH127" s="67"/>
      <c r="BI127" s="133"/>
      <c r="BJ127" s="131"/>
    </row>
    <row r="128" spans="1:96" s="60" customFormat="1" ht="20.25" thickBot="1" x14ac:dyDescent="0.4">
      <c r="A128" s="134"/>
      <c r="B128" s="142"/>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204"/>
      <c r="BH128" s="67"/>
      <c r="BI128" s="133"/>
      <c r="BJ128" s="131"/>
    </row>
    <row r="129" spans="1:96" s="64" customFormat="1" ht="27.75" customHeight="1" thickBot="1" x14ac:dyDescent="0.4">
      <c r="A129" s="131"/>
      <c r="B129" s="131"/>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199"/>
      <c r="BH129" s="65"/>
      <c r="BI129" s="131"/>
      <c r="BJ129" s="131"/>
    </row>
    <row r="130" spans="1:96" ht="5.25" customHeight="1" x14ac:dyDescent="0.35">
      <c r="B130" s="272"/>
      <c r="C130" s="273"/>
      <c r="D130" s="273"/>
      <c r="E130" s="273"/>
      <c r="F130" s="273"/>
      <c r="G130" s="273"/>
      <c r="H130" s="273"/>
      <c r="I130" s="273"/>
      <c r="J130" s="273"/>
      <c r="K130" s="273"/>
      <c r="L130" s="273"/>
      <c r="M130" s="274"/>
      <c r="N130" s="268" t="s">
        <v>66</v>
      </c>
      <c r="O130" s="268"/>
      <c r="P130" s="268"/>
      <c r="Q130" s="268"/>
      <c r="R130" s="268"/>
      <c r="S130" s="268"/>
      <c r="T130" s="268"/>
      <c r="U130" s="268"/>
      <c r="V130" s="268"/>
      <c r="W130" s="268"/>
      <c r="X130" s="268"/>
      <c r="Y130" s="268"/>
      <c r="Z130" s="268"/>
      <c r="AA130" s="268"/>
      <c r="AB130" s="268"/>
      <c r="AC130" s="268"/>
      <c r="AD130" s="268"/>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c r="AY130" s="268"/>
      <c r="AZ130" s="268"/>
      <c r="BA130" s="268"/>
      <c r="BB130" s="268"/>
      <c r="BC130" s="268"/>
      <c r="BD130" s="268"/>
      <c r="BE130" s="268"/>
      <c r="BF130" s="268"/>
      <c r="BG130" s="269"/>
    </row>
    <row r="131" spans="1:96" ht="25.5" customHeight="1" x14ac:dyDescent="0.35">
      <c r="B131" s="275"/>
      <c r="C131" s="276"/>
      <c r="D131" s="276"/>
      <c r="E131" s="276"/>
      <c r="F131" s="276"/>
      <c r="G131" s="276"/>
      <c r="H131" s="276"/>
      <c r="I131" s="276"/>
      <c r="J131" s="276"/>
      <c r="K131" s="276"/>
      <c r="L131" s="276"/>
      <c r="M131" s="277"/>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270"/>
      <c r="BC131" s="270"/>
      <c r="BD131" s="270"/>
      <c r="BE131" s="270"/>
      <c r="BF131" s="270"/>
      <c r="BG131" s="271"/>
    </row>
    <row r="132" spans="1:96" ht="25.5" customHeight="1" x14ac:dyDescent="0.35">
      <c r="B132" s="275"/>
      <c r="C132" s="276"/>
      <c r="D132" s="276"/>
      <c r="E132" s="276"/>
      <c r="F132" s="276"/>
      <c r="G132" s="276"/>
      <c r="H132" s="276"/>
      <c r="I132" s="276"/>
      <c r="J132" s="276"/>
      <c r="K132" s="276"/>
      <c r="L132" s="276"/>
      <c r="M132" s="277"/>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c r="BE132" s="270"/>
      <c r="BF132" s="270"/>
      <c r="BG132" s="271"/>
    </row>
    <row r="133" spans="1:96" ht="5.25" customHeight="1" x14ac:dyDescent="0.35">
      <c r="B133" s="278"/>
      <c r="C133" s="279"/>
      <c r="D133" s="279"/>
      <c r="E133" s="279"/>
      <c r="F133" s="279"/>
      <c r="G133" s="279"/>
      <c r="H133" s="279"/>
      <c r="I133" s="279"/>
      <c r="J133" s="279"/>
      <c r="K133" s="279"/>
      <c r="L133" s="279"/>
      <c r="M133" s="28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c r="AJ133" s="270"/>
      <c r="AK133" s="270"/>
      <c r="AL133" s="270"/>
      <c r="AM133" s="270"/>
      <c r="AN133" s="270"/>
      <c r="AO133" s="270"/>
      <c r="AP133" s="270"/>
      <c r="AQ133" s="270"/>
      <c r="AR133" s="270"/>
      <c r="AS133" s="270"/>
      <c r="AT133" s="270"/>
      <c r="AU133" s="270"/>
      <c r="AV133" s="270"/>
      <c r="AW133" s="270"/>
      <c r="AX133" s="270"/>
      <c r="AY133" s="270"/>
      <c r="AZ133" s="270"/>
      <c r="BA133" s="270"/>
      <c r="BB133" s="270"/>
      <c r="BC133" s="270"/>
      <c r="BD133" s="270"/>
      <c r="BE133" s="270"/>
      <c r="BF133" s="270"/>
      <c r="BG133" s="271"/>
    </row>
    <row r="134" spans="1:96" ht="11.25" customHeight="1" x14ac:dyDescent="0.35">
      <c r="B134" s="67"/>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8"/>
      <c r="BH134" s="67"/>
    </row>
    <row r="135" spans="1:96" s="138" customFormat="1" ht="10.5" customHeight="1" x14ac:dyDescent="0.3">
      <c r="A135" s="134"/>
      <c r="B135" s="135"/>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68"/>
      <c r="BH135" s="135"/>
    </row>
    <row r="136" spans="1:96" s="138" customFormat="1" ht="31.5" customHeight="1" x14ac:dyDescent="0.3">
      <c r="A136" s="134"/>
      <c r="B136" s="135"/>
      <c r="C136" s="354" t="s">
        <v>134</v>
      </c>
      <c r="D136" s="354"/>
      <c r="E136" s="354"/>
      <c r="F136" s="354"/>
      <c r="G136" s="354"/>
      <c r="H136" s="354"/>
      <c r="I136" s="354"/>
      <c r="J136" s="354"/>
      <c r="K136" s="354"/>
      <c r="L136" s="354"/>
      <c r="M136" s="354"/>
      <c r="N136" s="354"/>
      <c r="O136" s="354"/>
      <c r="P136" s="354"/>
      <c r="Q136" s="354"/>
      <c r="R136" s="354"/>
      <c r="S136" s="354"/>
      <c r="T136" s="354"/>
      <c r="U136" s="354"/>
      <c r="V136" s="354"/>
      <c r="W136" s="354"/>
      <c r="X136" s="354"/>
      <c r="Y136" s="354"/>
      <c r="Z136" s="354"/>
      <c r="AA136" s="354"/>
      <c r="AB136" s="354"/>
      <c r="AC136" s="354"/>
      <c r="AD136" s="354"/>
      <c r="AE136" s="354"/>
      <c r="AF136" s="354"/>
      <c r="AG136" s="354"/>
      <c r="AH136" s="354"/>
      <c r="AI136" s="354"/>
      <c r="AJ136" s="354"/>
      <c r="AK136" s="354"/>
      <c r="AL136" s="354"/>
      <c r="AM136" s="354"/>
      <c r="AN136" s="354"/>
      <c r="AO136" s="354"/>
      <c r="AP136" s="354"/>
      <c r="AQ136" s="354"/>
      <c r="AR136" s="354"/>
      <c r="AS136" s="354"/>
      <c r="AT136" s="354"/>
      <c r="AU136" s="354"/>
      <c r="AV136" s="354"/>
      <c r="AW136" s="354"/>
      <c r="AX136" s="354"/>
      <c r="AY136" s="354"/>
      <c r="AZ136" s="354"/>
      <c r="BA136" s="354"/>
      <c r="BB136" s="354"/>
      <c r="BC136" s="354"/>
      <c r="BD136" s="354"/>
      <c r="BE136" s="354"/>
      <c r="BF136" s="354"/>
      <c r="BG136" s="355"/>
      <c r="BH136" s="135"/>
    </row>
    <row r="137" spans="1:96" s="138" customFormat="1" ht="18.75" x14ac:dyDescent="0.3">
      <c r="A137" s="134"/>
      <c r="B137" s="135"/>
      <c r="C137" s="281" t="s">
        <v>135</v>
      </c>
      <c r="D137" s="281"/>
      <c r="E137" s="281"/>
      <c r="F137" s="281"/>
      <c r="G137" s="281"/>
      <c r="H137" s="281"/>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281"/>
      <c r="AW137" s="281"/>
      <c r="AX137" s="281"/>
      <c r="AY137" s="281"/>
      <c r="AZ137" s="281"/>
      <c r="BA137" s="281"/>
      <c r="BB137" s="281"/>
      <c r="BC137" s="281"/>
      <c r="BD137" s="281"/>
      <c r="BE137" s="281"/>
      <c r="BF137" s="281"/>
      <c r="BG137" s="282"/>
      <c r="BH137" s="135"/>
    </row>
    <row r="138" spans="1:96" s="138" customFormat="1" ht="25.5" customHeight="1" x14ac:dyDescent="0.3">
      <c r="A138" s="134"/>
      <c r="B138" s="135"/>
      <c r="C138" s="134"/>
      <c r="D138" s="134"/>
      <c r="E138" s="134"/>
      <c r="F138" s="134"/>
      <c r="G138" s="134"/>
      <c r="H138" s="134"/>
      <c r="I138" s="134"/>
      <c r="J138" s="134"/>
      <c r="K138" s="134"/>
      <c r="L138" s="134"/>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200"/>
      <c r="BH138" s="135"/>
    </row>
    <row r="139" spans="1:96" s="138" customFormat="1" ht="37.5" customHeight="1" x14ac:dyDescent="0.3">
      <c r="A139" s="134"/>
      <c r="B139" s="135"/>
      <c r="C139" s="134"/>
      <c r="D139" s="356"/>
      <c r="E139" s="357"/>
      <c r="F139" s="357"/>
      <c r="G139" s="357"/>
      <c r="H139" s="357"/>
      <c r="I139" s="357"/>
      <c r="J139" s="357"/>
      <c r="K139" s="357"/>
      <c r="L139" s="357"/>
      <c r="M139" s="357"/>
      <c r="N139" s="357"/>
      <c r="O139" s="357"/>
      <c r="P139" s="357"/>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357"/>
      <c r="AL139" s="357"/>
      <c r="AM139" s="357"/>
      <c r="AN139" s="357"/>
      <c r="AO139" s="357"/>
      <c r="AP139" s="357"/>
      <c r="AQ139" s="357"/>
      <c r="AR139" s="357"/>
      <c r="AS139" s="357"/>
      <c r="AT139" s="357"/>
      <c r="AU139" s="357"/>
      <c r="AV139" s="357"/>
      <c r="AW139" s="357"/>
      <c r="AX139" s="357"/>
      <c r="AY139" s="357"/>
      <c r="AZ139" s="357"/>
      <c r="BA139" s="357"/>
      <c r="BB139" s="357"/>
      <c r="BC139" s="357"/>
      <c r="BD139" s="357"/>
      <c r="BE139" s="357"/>
      <c r="BF139" s="358"/>
      <c r="BG139" s="143"/>
      <c r="BH139" s="135"/>
      <c r="BJ139" s="137"/>
      <c r="BK139" s="137"/>
      <c r="BL139" s="137"/>
      <c r="BM139" s="137"/>
      <c r="BN139" s="137"/>
      <c r="BO139" s="137"/>
      <c r="BP139" s="137"/>
      <c r="BQ139" s="137"/>
      <c r="BR139" s="137"/>
      <c r="BS139" s="137"/>
      <c r="BT139" s="137"/>
      <c r="BU139" s="137"/>
      <c r="BV139" s="137"/>
      <c r="BW139" s="137"/>
      <c r="BX139" s="137"/>
      <c r="BY139" s="137"/>
      <c r="BZ139" s="137"/>
      <c r="CA139" s="137"/>
      <c r="CB139" s="137"/>
      <c r="CC139" s="137"/>
      <c r="CD139" s="137"/>
      <c r="CE139" s="137"/>
      <c r="CF139" s="137"/>
      <c r="CG139" s="137"/>
      <c r="CH139" s="137"/>
      <c r="CI139" s="137"/>
      <c r="CJ139" s="137"/>
      <c r="CK139" s="137"/>
      <c r="CL139" s="137"/>
      <c r="CM139" s="137"/>
      <c r="CN139" s="137"/>
      <c r="CO139" s="137"/>
      <c r="CP139" s="137"/>
      <c r="CQ139" s="137"/>
      <c r="CR139" s="137"/>
    </row>
    <row r="140" spans="1:96" s="138" customFormat="1" ht="18.75" customHeight="1" x14ac:dyDescent="0.3">
      <c r="A140" s="134"/>
      <c r="B140" s="135"/>
      <c r="C140" s="134"/>
      <c r="D140" s="359"/>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c r="AJ140" s="360"/>
      <c r="AK140" s="360"/>
      <c r="AL140" s="360"/>
      <c r="AM140" s="360"/>
      <c r="AN140" s="360"/>
      <c r="AO140" s="360"/>
      <c r="AP140" s="360"/>
      <c r="AQ140" s="360"/>
      <c r="AR140" s="360"/>
      <c r="AS140" s="360"/>
      <c r="AT140" s="360"/>
      <c r="AU140" s="360"/>
      <c r="AV140" s="360"/>
      <c r="AW140" s="360"/>
      <c r="AX140" s="360"/>
      <c r="AY140" s="360"/>
      <c r="AZ140" s="360"/>
      <c r="BA140" s="360"/>
      <c r="BB140" s="360"/>
      <c r="BC140" s="360"/>
      <c r="BD140" s="360"/>
      <c r="BE140" s="360"/>
      <c r="BF140" s="361"/>
      <c r="BG140" s="143"/>
      <c r="BH140" s="135"/>
      <c r="BJ140" s="137"/>
      <c r="BK140" s="137"/>
      <c r="BL140" s="137"/>
      <c r="BM140" s="137"/>
      <c r="BN140" s="137"/>
      <c r="BO140" s="137"/>
      <c r="BP140" s="137"/>
      <c r="BQ140" s="137"/>
      <c r="BR140" s="137"/>
      <c r="BS140" s="137"/>
      <c r="BT140" s="137"/>
      <c r="BU140" s="137"/>
      <c r="BV140" s="137"/>
      <c r="BW140" s="137"/>
      <c r="BX140" s="137"/>
      <c r="BY140" s="137"/>
      <c r="BZ140" s="137"/>
      <c r="CA140" s="137"/>
      <c r="CB140" s="137"/>
      <c r="CC140" s="137"/>
      <c r="CD140" s="137"/>
      <c r="CE140" s="137"/>
      <c r="CF140" s="137"/>
      <c r="CG140" s="137"/>
      <c r="CH140" s="137"/>
      <c r="CI140" s="137"/>
      <c r="CJ140" s="137"/>
      <c r="CK140" s="137"/>
      <c r="CL140" s="137"/>
      <c r="CM140" s="137"/>
      <c r="CN140" s="137"/>
      <c r="CO140" s="137"/>
      <c r="CP140" s="137"/>
      <c r="CQ140" s="137"/>
      <c r="CR140" s="137"/>
    </row>
    <row r="141" spans="1:96" s="138" customFormat="1" ht="39" customHeight="1" x14ac:dyDescent="0.3">
      <c r="A141" s="134"/>
      <c r="B141" s="135"/>
      <c r="C141" s="134"/>
      <c r="D141" s="359"/>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c r="AJ141" s="360"/>
      <c r="AK141" s="360"/>
      <c r="AL141" s="360"/>
      <c r="AM141" s="360"/>
      <c r="AN141" s="360"/>
      <c r="AO141" s="360"/>
      <c r="AP141" s="360"/>
      <c r="AQ141" s="360"/>
      <c r="AR141" s="360"/>
      <c r="AS141" s="360"/>
      <c r="AT141" s="360"/>
      <c r="AU141" s="360"/>
      <c r="AV141" s="360"/>
      <c r="AW141" s="360"/>
      <c r="AX141" s="360"/>
      <c r="AY141" s="360"/>
      <c r="AZ141" s="360"/>
      <c r="BA141" s="360"/>
      <c r="BB141" s="360"/>
      <c r="BC141" s="360"/>
      <c r="BD141" s="360"/>
      <c r="BE141" s="360"/>
      <c r="BF141" s="361"/>
      <c r="BG141" s="143"/>
      <c r="BH141" s="135"/>
      <c r="BJ141" s="137"/>
      <c r="BK141" s="137"/>
      <c r="BL141" s="137"/>
      <c r="BM141" s="137"/>
      <c r="BN141" s="137"/>
      <c r="BO141" s="137"/>
      <c r="BP141" s="137"/>
      <c r="BQ141" s="137"/>
      <c r="BR141" s="137"/>
      <c r="BS141" s="137"/>
      <c r="BT141" s="137"/>
      <c r="BU141" s="137"/>
      <c r="BV141" s="137"/>
      <c r="BW141" s="137"/>
      <c r="BX141" s="137"/>
      <c r="BY141" s="137"/>
      <c r="BZ141" s="137"/>
      <c r="CA141" s="137"/>
      <c r="CB141" s="137"/>
      <c r="CC141" s="137"/>
      <c r="CD141" s="137"/>
      <c r="CE141" s="137"/>
      <c r="CF141" s="137"/>
      <c r="CG141" s="137"/>
      <c r="CH141" s="137"/>
      <c r="CI141" s="137"/>
      <c r="CJ141" s="137"/>
      <c r="CK141" s="137"/>
      <c r="CL141" s="137"/>
      <c r="CM141" s="137"/>
      <c r="CN141" s="137"/>
      <c r="CO141" s="137"/>
      <c r="CP141" s="137"/>
      <c r="CQ141" s="137"/>
      <c r="CR141" s="137"/>
    </row>
    <row r="142" spans="1:96" s="138" customFormat="1" ht="77.25" customHeight="1" x14ac:dyDescent="0.3">
      <c r="A142" s="134"/>
      <c r="B142" s="135"/>
      <c r="C142" s="134"/>
      <c r="D142" s="362"/>
      <c r="E142" s="363"/>
      <c r="F142" s="363"/>
      <c r="G142" s="363"/>
      <c r="H142" s="363"/>
      <c r="I142" s="363"/>
      <c r="J142" s="363"/>
      <c r="K142" s="363"/>
      <c r="L142" s="363"/>
      <c r="M142" s="363"/>
      <c r="N142" s="363"/>
      <c r="O142" s="363"/>
      <c r="P142" s="363"/>
      <c r="Q142" s="363"/>
      <c r="R142" s="363"/>
      <c r="S142" s="363"/>
      <c r="T142" s="363"/>
      <c r="U142" s="363"/>
      <c r="V142" s="363"/>
      <c r="W142" s="363"/>
      <c r="X142" s="363"/>
      <c r="Y142" s="363"/>
      <c r="Z142" s="363"/>
      <c r="AA142" s="363"/>
      <c r="AB142" s="363"/>
      <c r="AC142" s="363"/>
      <c r="AD142" s="363"/>
      <c r="AE142" s="363"/>
      <c r="AF142" s="363"/>
      <c r="AG142" s="363"/>
      <c r="AH142" s="363"/>
      <c r="AI142" s="363"/>
      <c r="AJ142" s="363"/>
      <c r="AK142" s="363"/>
      <c r="AL142" s="363"/>
      <c r="AM142" s="363"/>
      <c r="AN142" s="363"/>
      <c r="AO142" s="363"/>
      <c r="AP142" s="363"/>
      <c r="AQ142" s="363"/>
      <c r="AR142" s="363"/>
      <c r="AS142" s="363"/>
      <c r="AT142" s="363"/>
      <c r="AU142" s="363"/>
      <c r="AV142" s="363"/>
      <c r="AW142" s="363"/>
      <c r="AX142" s="363"/>
      <c r="AY142" s="363"/>
      <c r="AZ142" s="363"/>
      <c r="BA142" s="363"/>
      <c r="BB142" s="363"/>
      <c r="BC142" s="363"/>
      <c r="BD142" s="363"/>
      <c r="BE142" s="363"/>
      <c r="BF142" s="364"/>
      <c r="BG142" s="143"/>
      <c r="BH142" s="135"/>
      <c r="BJ142" s="137"/>
      <c r="BK142" s="137"/>
      <c r="BL142" s="137"/>
      <c r="BM142" s="137"/>
      <c r="BN142" s="137"/>
      <c r="BO142" s="137"/>
      <c r="BP142" s="137"/>
      <c r="BQ142" s="137"/>
      <c r="BR142" s="137"/>
      <c r="BS142" s="137"/>
      <c r="BT142" s="137"/>
      <c r="BU142" s="137"/>
      <c r="BV142" s="137"/>
      <c r="BW142" s="137"/>
      <c r="BX142" s="137"/>
      <c r="BY142" s="137"/>
      <c r="BZ142" s="137"/>
      <c r="CA142" s="137"/>
      <c r="CB142" s="137"/>
      <c r="CC142" s="137"/>
      <c r="CD142" s="137"/>
      <c r="CE142" s="137"/>
      <c r="CF142" s="137"/>
      <c r="CG142" s="137"/>
      <c r="CH142" s="137"/>
      <c r="CI142" s="137"/>
      <c r="CJ142" s="137"/>
      <c r="CK142" s="137"/>
      <c r="CL142" s="137"/>
      <c r="CM142" s="137"/>
      <c r="CN142" s="137"/>
      <c r="CO142" s="137"/>
      <c r="CP142" s="137"/>
      <c r="CQ142" s="137"/>
      <c r="CR142" s="137"/>
    </row>
    <row r="143" spans="1:96" s="138" customFormat="1" ht="25.5" customHeight="1" x14ac:dyDescent="0.35">
      <c r="A143" s="134"/>
      <c r="B143" s="135"/>
      <c r="C143" s="134"/>
      <c r="D143" s="13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201"/>
      <c r="BH143" s="67"/>
      <c r="BJ143" s="137"/>
      <c r="BK143" s="137"/>
      <c r="BL143" s="137"/>
      <c r="BM143" s="137"/>
      <c r="BN143" s="137"/>
      <c r="BO143" s="137"/>
      <c r="BP143" s="137"/>
      <c r="BQ143" s="137"/>
      <c r="BR143" s="137"/>
      <c r="BS143" s="137"/>
      <c r="BT143" s="137"/>
      <c r="BU143" s="137"/>
      <c r="BV143" s="137"/>
      <c r="BW143" s="137"/>
      <c r="BX143" s="137"/>
      <c r="BY143" s="137"/>
      <c r="BZ143" s="137"/>
      <c r="CA143" s="137"/>
      <c r="CB143" s="137"/>
      <c r="CC143" s="137"/>
      <c r="CD143" s="137"/>
      <c r="CE143" s="137"/>
      <c r="CF143" s="137"/>
      <c r="CG143" s="137"/>
      <c r="CH143" s="137"/>
      <c r="CI143" s="137"/>
      <c r="CJ143" s="137"/>
      <c r="CK143" s="137"/>
      <c r="CL143" s="137"/>
      <c r="CM143" s="137"/>
      <c r="CN143" s="137"/>
      <c r="CO143" s="137"/>
      <c r="CP143" s="137"/>
      <c r="CQ143" s="137"/>
      <c r="CR143" s="137"/>
    </row>
    <row r="144" spans="1:96" s="138" customFormat="1" ht="25.5" customHeight="1" x14ac:dyDescent="0.35">
      <c r="A144" s="134"/>
      <c r="B144" s="135"/>
      <c r="C144" s="281" t="s">
        <v>161</v>
      </c>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281"/>
      <c r="BC144" s="281"/>
      <c r="BD144" s="281"/>
      <c r="BE144" s="281"/>
      <c r="BF144" s="281"/>
      <c r="BG144" s="282"/>
      <c r="BH144" s="67"/>
      <c r="BJ144" s="137"/>
      <c r="BK144" s="137"/>
      <c r="BL144" s="137"/>
      <c r="BM144" s="137"/>
      <c r="BN144" s="137"/>
      <c r="BO144" s="137"/>
      <c r="BP144" s="137"/>
      <c r="BQ144" s="137"/>
      <c r="BR144" s="137"/>
      <c r="BS144" s="137"/>
      <c r="BT144" s="137"/>
      <c r="BU144" s="137"/>
      <c r="BV144" s="137"/>
      <c r="BW144" s="137"/>
      <c r="BX144" s="137"/>
      <c r="BY144" s="137"/>
      <c r="BZ144" s="137"/>
      <c r="CA144" s="137"/>
      <c r="CB144" s="137"/>
      <c r="CC144" s="137"/>
      <c r="CD144" s="137"/>
      <c r="CE144" s="137"/>
      <c r="CF144" s="137"/>
      <c r="CG144" s="137"/>
      <c r="CH144" s="137"/>
      <c r="CI144" s="137"/>
      <c r="CJ144" s="137"/>
      <c r="CK144" s="137"/>
      <c r="CL144" s="137"/>
      <c r="CM144" s="137"/>
      <c r="CN144" s="137"/>
      <c r="CO144" s="137"/>
      <c r="CP144" s="137"/>
      <c r="CQ144" s="137"/>
      <c r="CR144" s="137"/>
    </row>
    <row r="145" spans="1:96" s="138" customFormat="1" ht="25.5" customHeight="1" x14ac:dyDescent="0.35">
      <c r="A145" s="134"/>
      <c r="B145" s="135"/>
      <c r="C145" s="134"/>
      <c r="D145" s="13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201"/>
      <c r="BH145" s="67"/>
      <c r="BJ145" s="137"/>
      <c r="BK145" s="137"/>
      <c r="BL145" s="137"/>
      <c r="BM145" s="137"/>
      <c r="BN145" s="137"/>
      <c r="BO145" s="137"/>
      <c r="BP145" s="137"/>
      <c r="BQ145" s="137"/>
      <c r="BR145" s="137"/>
      <c r="BS145" s="137"/>
      <c r="BT145" s="137"/>
      <c r="BU145" s="137"/>
      <c r="BV145" s="137"/>
      <c r="BW145" s="137"/>
      <c r="BX145" s="137"/>
      <c r="BY145" s="137"/>
      <c r="BZ145" s="137"/>
      <c r="CA145" s="137"/>
      <c r="CB145" s="137"/>
      <c r="CC145" s="137"/>
      <c r="CD145" s="137"/>
      <c r="CE145" s="137"/>
      <c r="CF145" s="137"/>
      <c r="CG145" s="137"/>
      <c r="CH145" s="137"/>
      <c r="CI145" s="137"/>
      <c r="CJ145" s="137"/>
      <c r="CK145" s="137"/>
      <c r="CL145" s="137"/>
      <c r="CM145" s="137"/>
      <c r="CN145" s="137"/>
      <c r="CO145" s="137"/>
      <c r="CP145" s="137"/>
      <c r="CQ145" s="137"/>
      <c r="CR145" s="137"/>
    </row>
    <row r="146" spans="1:96" s="138" customFormat="1" ht="25.5" customHeight="1" x14ac:dyDescent="0.35">
      <c r="A146" s="134"/>
      <c r="B146" s="135"/>
      <c r="C146" s="134"/>
      <c r="D146" s="134"/>
      <c r="E146" s="144"/>
      <c r="F146" s="144"/>
      <c r="G146" s="144"/>
      <c r="H146" s="144"/>
      <c r="I146" s="144"/>
      <c r="J146" s="144"/>
      <c r="K146" s="144"/>
      <c r="L146" s="144"/>
      <c r="M146" s="144"/>
      <c r="N146" s="261" t="s">
        <v>157</v>
      </c>
      <c r="O146" s="261"/>
      <c r="P146" s="261"/>
      <c r="Q146" s="261"/>
      <c r="R146" s="261"/>
      <c r="S146" s="261"/>
      <c r="T146" s="261"/>
      <c r="U146" s="261" t="s">
        <v>158</v>
      </c>
      <c r="V146" s="261"/>
      <c r="W146" s="261"/>
      <c r="X146" s="261"/>
      <c r="Y146" s="261" t="s">
        <v>159</v>
      </c>
      <c r="Z146" s="261"/>
      <c r="AA146" s="261"/>
      <c r="AB146" s="261"/>
      <c r="AC146" s="261"/>
      <c r="AD146" s="261"/>
      <c r="AE146" s="261"/>
      <c r="AF146" s="261"/>
      <c r="AG146" s="261"/>
      <c r="AH146" s="261"/>
      <c r="AI146" s="261"/>
      <c r="AJ146" s="261"/>
      <c r="AK146" s="261"/>
      <c r="AL146" s="261"/>
      <c r="AM146" s="261"/>
      <c r="AN146" s="261" t="s">
        <v>160</v>
      </c>
      <c r="AO146" s="261"/>
      <c r="AP146" s="261"/>
      <c r="AQ146" s="261"/>
      <c r="AR146" s="261"/>
      <c r="AS146" s="261"/>
      <c r="AT146" s="261"/>
      <c r="AU146" s="261"/>
      <c r="AV146" s="261"/>
      <c r="AW146" s="261"/>
      <c r="AX146" s="262" t="s">
        <v>162</v>
      </c>
      <c r="AY146" s="262"/>
      <c r="AZ146" s="262"/>
      <c r="BA146" s="262"/>
      <c r="BB146" s="262"/>
      <c r="BC146" s="262"/>
      <c r="BD146" s="262"/>
      <c r="BE146" s="262"/>
      <c r="BF146" s="144"/>
      <c r="BG146" s="201"/>
      <c r="BH146" s="67"/>
      <c r="BJ146" s="137"/>
      <c r="BK146" s="137"/>
      <c r="BL146" s="137"/>
      <c r="BM146" s="137"/>
      <c r="BN146" s="137"/>
      <c r="BO146" s="137"/>
      <c r="BP146" s="137"/>
      <c r="BQ146" s="137"/>
      <c r="BR146" s="137"/>
      <c r="BS146" s="137"/>
      <c r="BT146" s="137"/>
      <c r="BU146" s="137"/>
      <c r="BV146" s="137"/>
      <c r="BW146" s="137"/>
      <c r="BX146" s="137"/>
      <c r="BY146" s="137"/>
      <c r="BZ146" s="137"/>
      <c r="CA146" s="137"/>
      <c r="CB146" s="137"/>
      <c r="CC146" s="137"/>
      <c r="CD146" s="137"/>
      <c r="CE146" s="137"/>
      <c r="CF146" s="137"/>
      <c r="CG146" s="137"/>
      <c r="CH146" s="137"/>
      <c r="CI146" s="137"/>
      <c r="CJ146" s="137"/>
      <c r="CK146" s="137"/>
      <c r="CL146" s="137"/>
      <c r="CM146" s="137"/>
      <c r="CN146" s="137"/>
      <c r="CO146" s="137"/>
      <c r="CP146" s="137"/>
      <c r="CQ146" s="137"/>
      <c r="CR146" s="137"/>
    </row>
    <row r="147" spans="1:96" s="138" customFormat="1" ht="25.5" customHeight="1" x14ac:dyDescent="0.35">
      <c r="A147" s="134"/>
      <c r="B147" s="135"/>
      <c r="C147" s="134"/>
      <c r="D147" s="134"/>
      <c r="E147" s="144"/>
      <c r="F147" s="144"/>
      <c r="G147" s="144"/>
      <c r="H147" s="144"/>
      <c r="I147" s="144"/>
      <c r="J147" s="172">
        <v>1</v>
      </c>
      <c r="K147" s="144"/>
      <c r="L147" s="144"/>
      <c r="M147" s="144"/>
      <c r="N147" s="232"/>
      <c r="O147" s="233"/>
      <c r="P147" s="233"/>
      <c r="Q147" s="233"/>
      <c r="R147" s="233"/>
      <c r="S147" s="233"/>
      <c r="T147" s="234"/>
      <c r="U147" s="232"/>
      <c r="V147" s="233"/>
      <c r="W147" s="233"/>
      <c r="X147" s="234"/>
      <c r="Y147" s="232"/>
      <c r="Z147" s="233"/>
      <c r="AA147" s="233"/>
      <c r="AB147" s="233"/>
      <c r="AC147" s="233"/>
      <c r="AD147" s="233"/>
      <c r="AE147" s="233"/>
      <c r="AF147" s="233"/>
      <c r="AG147" s="233"/>
      <c r="AH147" s="233"/>
      <c r="AI147" s="233"/>
      <c r="AJ147" s="233"/>
      <c r="AK147" s="233"/>
      <c r="AL147" s="233"/>
      <c r="AM147" s="234"/>
      <c r="AN147" s="365"/>
      <c r="AO147" s="365"/>
      <c r="AP147" s="365"/>
      <c r="AQ147" s="365"/>
      <c r="AR147" s="365"/>
      <c r="AS147" s="365"/>
      <c r="AT147" s="365"/>
      <c r="AU147" s="365"/>
      <c r="AV147" s="365"/>
      <c r="AW147" s="365"/>
      <c r="AX147" s="365"/>
      <c r="AY147" s="365"/>
      <c r="AZ147" s="365"/>
      <c r="BA147" s="365"/>
      <c r="BB147" s="365"/>
      <c r="BC147" s="365"/>
      <c r="BD147" s="365"/>
      <c r="BE147" s="365"/>
      <c r="BF147" s="144"/>
      <c r="BG147" s="201"/>
      <c r="BH147" s="67"/>
      <c r="BJ147" s="137"/>
      <c r="BK147" s="137"/>
      <c r="BL147" s="137"/>
      <c r="BM147" s="137"/>
      <c r="BN147" s="137"/>
      <c r="BO147" s="137"/>
      <c r="BP147" s="137"/>
      <c r="BQ147" s="137"/>
      <c r="BR147" s="137"/>
      <c r="BS147" s="137"/>
      <c r="BT147" s="137"/>
      <c r="BU147" s="137"/>
      <c r="BV147" s="137"/>
      <c r="BW147" s="137"/>
      <c r="BX147" s="137"/>
      <c r="BY147" s="137"/>
      <c r="BZ147" s="137"/>
      <c r="CA147" s="137"/>
      <c r="CB147" s="137"/>
      <c r="CC147" s="137"/>
      <c r="CD147" s="137"/>
      <c r="CE147" s="137"/>
      <c r="CF147" s="137"/>
      <c r="CG147" s="137"/>
      <c r="CH147" s="137"/>
      <c r="CI147" s="137"/>
      <c r="CJ147" s="137"/>
      <c r="CK147" s="137"/>
      <c r="CL147" s="137"/>
      <c r="CM147" s="137"/>
      <c r="CN147" s="137"/>
      <c r="CO147" s="137"/>
      <c r="CP147" s="137"/>
      <c r="CQ147" s="137"/>
      <c r="CR147" s="137"/>
    </row>
    <row r="148" spans="1:96" s="138" customFormat="1" ht="25.5" customHeight="1" x14ac:dyDescent="0.35">
      <c r="A148" s="134"/>
      <c r="B148" s="135"/>
      <c r="C148" s="134"/>
      <c r="D148" s="134"/>
      <c r="E148" s="144"/>
      <c r="F148" s="144"/>
      <c r="G148" s="144"/>
      <c r="H148" s="144"/>
      <c r="I148" s="144"/>
      <c r="J148" s="172">
        <v>2</v>
      </c>
      <c r="K148" s="144"/>
      <c r="L148" s="144"/>
      <c r="M148" s="144"/>
      <c r="N148" s="232"/>
      <c r="O148" s="233"/>
      <c r="P148" s="233"/>
      <c r="Q148" s="233"/>
      <c r="R148" s="233"/>
      <c r="S148" s="233"/>
      <c r="T148" s="234"/>
      <c r="U148" s="232"/>
      <c r="V148" s="233"/>
      <c r="W148" s="233"/>
      <c r="X148" s="234"/>
      <c r="Y148" s="232"/>
      <c r="Z148" s="233"/>
      <c r="AA148" s="233"/>
      <c r="AB148" s="233"/>
      <c r="AC148" s="233"/>
      <c r="AD148" s="233"/>
      <c r="AE148" s="233"/>
      <c r="AF148" s="233"/>
      <c r="AG148" s="233"/>
      <c r="AH148" s="233"/>
      <c r="AI148" s="233"/>
      <c r="AJ148" s="233"/>
      <c r="AK148" s="233"/>
      <c r="AL148" s="233"/>
      <c r="AM148" s="234"/>
      <c r="AN148" s="365"/>
      <c r="AO148" s="365"/>
      <c r="AP148" s="365"/>
      <c r="AQ148" s="365"/>
      <c r="AR148" s="365"/>
      <c r="AS148" s="365"/>
      <c r="AT148" s="365"/>
      <c r="AU148" s="365"/>
      <c r="AV148" s="365"/>
      <c r="AW148" s="365"/>
      <c r="AX148" s="365"/>
      <c r="AY148" s="365"/>
      <c r="AZ148" s="365"/>
      <c r="BA148" s="365"/>
      <c r="BB148" s="365"/>
      <c r="BC148" s="365"/>
      <c r="BD148" s="365"/>
      <c r="BE148" s="365"/>
      <c r="BF148" s="144"/>
      <c r="BG148" s="201"/>
      <c r="BH148" s="67"/>
      <c r="BJ148" s="137"/>
      <c r="BK148" s="137"/>
      <c r="BL148" s="137"/>
      <c r="BM148" s="137"/>
      <c r="BN148" s="137"/>
      <c r="BO148" s="137"/>
      <c r="BP148" s="137"/>
      <c r="BQ148" s="137"/>
      <c r="BR148" s="137"/>
      <c r="BS148" s="137"/>
      <c r="BT148" s="137"/>
      <c r="BU148" s="137"/>
      <c r="BV148" s="137"/>
      <c r="BW148" s="137"/>
      <c r="BX148" s="137"/>
      <c r="BY148" s="137"/>
      <c r="BZ148" s="137"/>
      <c r="CA148" s="137"/>
      <c r="CB148" s="137"/>
      <c r="CC148" s="137"/>
      <c r="CD148" s="137"/>
      <c r="CE148" s="137"/>
      <c r="CF148" s="137"/>
      <c r="CG148" s="137"/>
      <c r="CH148" s="137"/>
      <c r="CI148" s="137"/>
      <c r="CJ148" s="137"/>
      <c r="CK148" s="137"/>
      <c r="CL148" s="137"/>
      <c r="CM148" s="137"/>
      <c r="CN148" s="137"/>
      <c r="CO148" s="137"/>
      <c r="CP148" s="137"/>
      <c r="CQ148" s="137"/>
      <c r="CR148" s="137"/>
    </row>
    <row r="149" spans="1:96" s="138" customFormat="1" ht="25.5" customHeight="1" x14ac:dyDescent="0.35">
      <c r="A149" s="134"/>
      <c r="B149" s="135"/>
      <c r="C149" s="134"/>
      <c r="D149" s="134"/>
      <c r="E149" s="144"/>
      <c r="F149" s="144"/>
      <c r="G149" s="144"/>
      <c r="H149" s="144"/>
      <c r="I149" s="144"/>
      <c r="J149" s="172">
        <v>3</v>
      </c>
      <c r="K149" s="144"/>
      <c r="L149" s="144"/>
      <c r="M149" s="144"/>
      <c r="N149" s="232"/>
      <c r="O149" s="233"/>
      <c r="P149" s="233"/>
      <c r="Q149" s="233"/>
      <c r="R149" s="233"/>
      <c r="S149" s="233"/>
      <c r="T149" s="234"/>
      <c r="U149" s="232"/>
      <c r="V149" s="233"/>
      <c r="W149" s="233"/>
      <c r="X149" s="234"/>
      <c r="Y149" s="232"/>
      <c r="Z149" s="233"/>
      <c r="AA149" s="233"/>
      <c r="AB149" s="233"/>
      <c r="AC149" s="233"/>
      <c r="AD149" s="233"/>
      <c r="AE149" s="233"/>
      <c r="AF149" s="233"/>
      <c r="AG149" s="233"/>
      <c r="AH149" s="233"/>
      <c r="AI149" s="233"/>
      <c r="AJ149" s="233"/>
      <c r="AK149" s="233"/>
      <c r="AL149" s="233"/>
      <c r="AM149" s="234"/>
      <c r="AN149" s="365"/>
      <c r="AO149" s="365"/>
      <c r="AP149" s="365"/>
      <c r="AQ149" s="365"/>
      <c r="AR149" s="365"/>
      <c r="AS149" s="365"/>
      <c r="AT149" s="365"/>
      <c r="AU149" s="365"/>
      <c r="AV149" s="365"/>
      <c r="AW149" s="365"/>
      <c r="AX149" s="365"/>
      <c r="AY149" s="365"/>
      <c r="AZ149" s="365"/>
      <c r="BA149" s="365"/>
      <c r="BB149" s="365"/>
      <c r="BC149" s="365"/>
      <c r="BD149" s="365"/>
      <c r="BE149" s="365"/>
      <c r="BF149" s="144"/>
      <c r="BG149" s="201"/>
      <c r="BH149" s="67"/>
      <c r="BJ149" s="137"/>
      <c r="BK149" s="137"/>
      <c r="BL149" s="137"/>
      <c r="BM149" s="137"/>
      <c r="BN149" s="137"/>
      <c r="BO149" s="137"/>
      <c r="BP149" s="137"/>
      <c r="BQ149" s="137"/>
      <c r="BR149" s="137"/>
      <c r="BS149" s="137"/>
      <c r="BT149" s="137"/>
      <c r="BU149" s="137"/>
      <c r="BV149" s="137"/>
      <c r="BW149" s="137"/>
      <c r="BX149" s="137"/>
      <c r="BY149" s="137"/>
      <c r="BZ149" s="137"/>
      <c r="CA149" s="137"/>
      <c r="CB149" s="137"/>
      <c r="CC149" s="137"/>
      <c r="CD149" s="137"/>
      <c r="CE149" s="137"/>
      <c r="CF149" s="137"/>
      <c r="CG149" s="137"/>
      <c r="CH149" s="137"/>
      <c r="CI149" s="137"/>
      <c r="CJ149" s="137"/>
      <c r="CK149" s="137"/>
      <c r="CL149" s="137"/>
      <c r="CM149" s="137"/>
      <c r="CN149" s="137"/>
      <c r="CO149" s="137"/>
      <c r="CP149" s="137"/>
      <c r="CQ149" s="137"/>
      <c r="CR149" s="137"/>
    </row>
    <row r="150" spans="1:96" s="138" customFormat="1" ht="25.5" customHeight="1" x14ac:dyDescent="0.35">
      <c r="A150" s="134"/>
      <c r="B150" s="135"/>
      <c r="C150" s="134"/>
      <c r="D150" s="134"/>
      <c r="E150" s="144"/>
      <c r="F150" s="144"/>
      <c r="G150" s="144"/>
      <c r="H150" s="144"/>
      <c r="I150" s="144"/>
      <c r="J150" s="172">
        <v>4</v>
      </c>
      <c r="K150" s="144"/>
      <c r="L150" s="144"/>
      <c r="M150" s="144"/>
      <c r="N150" s="232"/>
      <c r="O150" s="233"/>
      <c r="P150" s="233"/>
      <c r="Q150" s="233"/>
      <c r="R150" s="233"/>
      <c r="S150" s="233"/>
      <c r="T150" s="234"/>
      <c r="U150" s="232"/>
      <c r="V150" s="233"/>
      <c r="W150" s="233"/>
      <c r="X150" s="234"/>
      <c r="Y150" s="232"/>
      <c r="Z150" s="233"/>
      <c r="AA150" s="233"/>
      <c r="AB150" s="233"/>
      <c r="AC150" s="233"/>
      <c r="AD150" s="233"/>
      <c r="AE150" s="233"/>
      <c r="AF150" s="233"/>
      <c r="AG150" s="233"/>
      <c r="AH150" s="233"/>
      <c r="AI150" s="233"/>
      <c r="AJ150" s="233"/>
      <c r="AK150" s="233"/>
      <c r="AL150" s="233"/>
      <c r="AM150" s="234"/>
      <c r="AN150" s="365"/>
      <c r="AO150" s="365"/>
      <c r="AP150" s="365"/>
      <c r="AQ150" s="365"/>
      <c r="AR150" s="365"/>
      <c r="AS150" s="365"/>
      <c r="AT150" s="365"/>
      <c r="AU150" s="365"/>
      <c r="AV150" s="365"/>
      <c r="AW150" s="365"/>
      <c r="AX150" s="365"/>
      <c r="AY150" s="365"/>
      <c r="AZ150" s="365"/>
      <c r="BA150" s="365"/>
      <c r="BB150" s="365"/>
      <c r="BC150" s="365"/>
      <c r="BD150" s="365"/>
      <c r="BE150" s="365"/>
      <c r="BF150" s="144"/>
      <c r="BG150" s="201"/>
      <c r="BH150" s="67"/>
      <c r="BJ150" s="137"/>
      <c r="BK150" s="137"/>
      <c r="BL150" s="137"/>
      <c r="BM150" s="137"/>
      <c r="BN150" s="137"/>
      <c r="BO150" s="137"/>
      <c r="BP150" s="137"/>
      <c r="BQ150" s="137"/>
      <c r="BR150" s="137"/>
      <c r="BS150" s="137"/>
      <c r="BT150" s="137"/>
      <c r="BU150" s="137"/>
      <c r="BV150" s="137"/>
      <c r="BW150" s="137"/>
      <c r="BX150" s="137"/>
      <c r="BY150" s="137"/>
      <c r="BZ150" s="137"/>
      <c r="CA150" s="137"/>
      <c r="CB150" s="137"/>
      <c r="CC150" s="137"/>
      <c r="CD150" s="137"/>
      <c r="CE150" s="137"/>
      <c r="CF150" s="137"/>
      <c r="CG150" s="137"/>
      <c r="CH150" s="137"/>
      <c r="CI150" s="137"/>
      <c r="CJ150" s="137"/>
      <c r="CK150" s="137"/>
      <c r="CL150" s="137"/>
      <c r="CM150" s="137"/>
      <c r="CN150" s="137"/>
      <c r="CO150" s="137"/>
      <c r="CP150" s="137"/>
      <c r="CQ150" s="137"/>
      <c r="CR150" s="137"/>
    </row>
    <row r="151" spans="1:96" s="138" customFormat="1" ht="25.5" customHeight="1" x14ac:dyDescent="0.35">
      <c r="A151" s="134"/>
      <c r="B151" s="135"/>
      <c r="C151" s="134"/>
      <c r="D151" s="134"/>
      <c r="E151" s="144"/>
      <c r="F151" s="144"/>
      <c r="G151" s="144"/>
      <c r="H151" s="144"/>
      <c r="I151" s="144"/>
      <c r="J151" s="172">
        <v>5</v>
      </c>
      <c r="K151" s="144"/>
      <c r="L151" s="144"/>
      <c r="M151" s="144"/>
      <c r="N151" s="232"/>
      <c r="O151" s="233"/>
      <c r="P151" s="233"/>
      <c r="Q151" s="233"/>
      <c r="R151" s="233"/>
      <c r="S151" s="233"/>
      <c r="T151" s="234"/>
      <c r="U151" s="232"/>
      <c r="V151" s="233"/>
      <c r="W151" s="233"/>
      <c r="X151" s="234"/>
      <c r="Y151" s="232"/>
      <c r="Z151" s="233"/>
      <c r="AA151" s="233"/>
      <c r="AB151" s="233"/>
      <c r="AC151" s="233"/>
      <c r="AD151" s="233"/>
      <c r="AE151" s="233"/>
      <c r="AF151" s="233"/>
      <c r="AG151" s="233"/>
      <c r="AH151" s="233"/>
      <c r="AI151" s="233"/>
      <c r="AJ151" s="233"/>
      <c r="AK151" s="233"/>
      <c r="AL151" s="233"/>
      <c r="AM151" s="234"/>
      <c r="AN151" s="365"/>
      <c r="AO151" s="365"/>
      <c r="AP151" s="365"/>
      <c r="AQ151" s="365"/>
      <c r="AR151" s="365"/>
      <c r="AS151" s="365"/>
      <c r="AT151" s="365"/>
      <c r="AU151" s="365"/>
      <c r="AV151" s="365"/>
      <c r="AW151" s="365"/>
      <c r="AX151" s="365"/>
      <c r="AY151" s="365"/>
      <c r="AZ151" s="365"/>
      <c r="BA151" s="365"/>
      <c r="BB151" s="365"/>
      <c r="BC151" s="365"/>
      <c r="BD151" s="365"/>
      <c r="BE151" s="365"/>
      <c r="BF151" s="144"/>
      <c r="BG151" s="201"/>
      <c r="BH151" s="67"/>
      <c r="BJ151" s="137"/>
      <c r="BK151" s="137"/>
      <c r="BL151" s="137"/>
      <c r="BM151" s="137"/>
      <c r="BN151" s="137"/>
      <c r="BO151" s="137"/>
      <c r="BP151" s="137"/>
      <c r="BQ151" s="137"/>
      <c r="BR151" s="137"/>
      <c r="BS151" s="137"/>
      <c r="BT151" s="137"/>
      <c r="BU151" s="137"/>
      <c r="BV151" s="137"/>
      <c r="BW151" s="137"/>
      <c r="BX151" s="137"/>
      <c r="BY151" s="137"/>
      <c r="BZ151" s="137"/>
      <c r="CA151" s="137"/>
      <c r="CB151" s="137"/>
      <c r="CC151" s="137"/>
      <c r="CD151" s="137"/>
      <c r="CE151" s="137"/>
      <c r="CF151" s="137"/>
      <c r="CG151" s="137"/>
      <c r="CH151" s="137"/>
      <c r="CI151" s="137"/>
      <c r="CJ151" s="137"/>
      <c r="CK151" s="137"/>
      <c r="CL151" s="137"/>
      <c r="CM151" s="137"/>
      <c r="CN151" s="137"/>
      <c r="CO151" s="137"/>
      <c r="CP151" s="137"/>
      <c r="CQ151" s="137"/>
      <c r="CR151" s="137"/>
    </row>
    <row r="152" spans="1:96" s="138" customFormat="1" ht="25.5" customHeight="1" x14ac:dyDescent="0.35">
      <c r="A152" s="134"/>
      <c r="B152" s="135"/>
      <c r="C152" s="134"/>
      <c r="D152" s="134"/>
      <c r="E152" s="144"/>
      <c r="F152" s="144"/>
      <c r="G152" s="144"/>
      <c r="H152" s="144"/>
      <c r="I152" s="144"/>
      <c r="J152" s="172">
        <v>6</v>
      </c>
      <c r="K152" s="144"/>
      <c r="L152" s="144"/>
      <c r="M152" s="144"/>
      <c r="N152" s="232"/>
      <c r="O152" s="233"/>
      <c r="P152" s="233"/>
      <c r="Q152" s="233"/>
      <c r="R152" s="233"/>
      <c r="S152" s="233"/>
      <c r="T152" s="234"/>
      <c r="U152" s="232"/>
      <c r="V152" s="233"/>
      <c r="W152" s="233"/>
      <c r="X152" s="234"/>
      <c r="Y152" s="232"/>
      <c r="Z152" s="233"/>
      <c r="AA152" s="233"/>
      <c r="AB152" s="233"/>
      <c r="AC152" s="233"/>
      <c r="AD152" s="233"/>
      <c r="AE152" s="233"/>
      <c r="AF152" s="233"/>
      <c r="AG152" s="233"/>
      <c r="AH152" s="233"/>
      <c r="AI152" s="233"/>
      <c r="AJ152" s="233"/>
      <c r="AK152" s="233"/>
      <c r="AL152" s="233"/>
      <c r="AM152" s="234"/>
      <c r="AN152" s="365"/>
      <c r="AO152" s="365"/>
      <c r="AP152" s="365"/>
      <c r="AQ152" s="365"/>
      <c r="AR152" s="365"/>
      <c r="AS152" s="365"/>
      <c r="AT152" s="365"/>
      <c r="AU152" s="365"/>
      <c r="AV152" s="365"/>
      <c r="AW152" s="365"/>
      <c r="AX152" s="365"/>
      <c r="AY152" s="365"/>
      <c r="AZ152" s="365"/>
      <c r="BA152" s="365"/>
      <c r="BB152" s="365"/>
      <c r="BC152" s="365"/>
      <c r="BD152" s="365"/>
      <c r="BE152" s="365"/>
      <c r="BF152" s="144"/>
      <c r="BG152" s="201"/>
      <c r="BH152" s="67"/>
      <c r="BJ152" s="137"/>
      <c r="BK152" s="137"/>
      <c r="BL152" s="137"/>
      <c r="BM152" s="137"/>
      <c r="BN152" s="137"/>
      <c r="BO152" s="137"/>
      <c r="BP152" s="137"/>
      <c r="BQ152" s="137"/>
      <c r="BR152" s="137"/>
      <c r="BS152" s="137"/>
      <c r="BT152" s="137"/>
      <c r="BU152" s="137"/>
      <c r="BV152" s="137"/>
      <c r="BW152" s="137"/>
      <c r="BX152" s="137"/>
      <c r="BY152" s="137"/>
      <c r="BZ152" s="137"/>
      <c r="CA152" s="137"/>
      <c r="CB152" s="137"/>
      <c r="CC152" s="137"/>
      <c r="CD152" s="137"/>
      <c r="CE152" s="137"/>
      <c r="CF152" s="137"/>
      <c r="CG152" s="137"/>
      <c r="CH152" s="137"/>
      <c r="CI152" s="137"/>
      <c r="CJ152" s="137"/>
      <c r="CK152" s="137"/>
      <c r="CL152" s="137"/>
      <c r="CM152" s="137"/>
      <c r="CN152" s="137"/>
      <c r="CO152" s="137"/>
      <c r="CP152" s="137"/>
      <c r="CQ152" s="137"/>
      <c r="CR152" s="137"/>
    </row>
    <row r="153" spans="1:96" s="138" customFormat="1" ht="25.5" customHeight="1" x14ac:dyDescent="0.35">
      <c r="A153" s="134"/>
      <c r="B153" s="135"/>
      <c r="C153" s="134"/>
      <c r="D153" s="134"/>
      <c r="E153" s="144"/>
      <c r="F153" s="144"/>
      <c r="G153" s="144"/>
      <c r="H153" s="144"/>
      <c r="I153" s="144"/>
      <c r="J153" s="172">
        <v>7</v>
      </c>
      <c r="K153" s="144"/>
      <c r="L153" s="144"/>
      <c r="M153" s="144"/>
      <c r="N153" s="232"/>
      <c r="O153" s="233"/>
      <c r="P153" s="233"/>
      <c r="Q153" s="233"/>
      <c r="R153" s="233"/>
      <c r="S153" s="233"/>
      <c r="T153" s="234"/>
      <c r="U153" s="232"/>
      <c r="V153" s="233"/>
      <c r="W153" s="233"/>
      <c r="X153" s="234"/>
      <c r="Y153" s="232"/>
      <c r="Z153" s="233"/>
      <c r="AA153" s="233"/>
      <c r="AB153" s="233"/>
      <c r="AC153" s="233"/>
      <c r="AD153" s="233"/>
      <c r="AE153" s="233"/>
      <c r="AF153" s="233"/>
      <c r="AG153" s="233"/>
      <c r="AH153" s="233"/>
      <c r="AI153" s="233"/>
      <c r="AJ153" s="233"/>
      <c r="AK153" s="233"/>
      <c r="AL153" s="233"/>
      <c r="AM153" s="234"/>
      <c r="AN153" s="365"/>
      <c r="AO153" s="365"/>
      <c r="AP153" s="365"/>
      <c r="AQ153" s="365"/>
      <c r="AR153" s="365"/>
      <c r="AS153" s="365"/>
      <c r="AT153" s="365"/>
      <c r="AU153" s="365"/>
      <c r="AV153" s="365"/>
      <c r="AW153" s="365"/>
      <c r="AX153" s="365"/>
      <c r="AY153" s="365"/>
      <c r="AZ153" s="365"/>
      <c r="BA153" s="365"/>
      <c r="BB153" s="365"/>
      <c r="BC153" s="365"/>
      <c r="BD153" s="365"/>
      <c r="BE153" s="365"/>
      <c r="BF153" s="144"/>
      <c r="BG153" s="201"/>
      <c r="BH153" s="67"/>
      <c r="BJ153" s="137"/>
      <c r="BK153" s="137"/>
      <c r="BL153" s="137"/>
      <c r="BM153" s="137"/>
      <c r="BN153" s="137"/>
      <c r="BO153" s="137"/>
      <c r="BP153" s="137"/>
      <c r="BQ153" s="137"/>
      <c r="BR153" s="137"/>
      <c r="BS153" s="137"/>
      <c r="BT153" s="137"/>
      <c r="BU153" s="137"/>
      <c r="BV153" s="137"/>
      <c r="BW153" s="137"/>
      <c r="BX153" s="137"/>
      <c r="BY153" s="137"/>
      <c r="BZ153" s="137"/>
      <c r="CA153" s="137"/>
      <c r="CB153" s="137"/>
      <c r="CC153" s="137"/>
      <c r="CD153" s="137"/>
      <c r="CE153" s="137"/>
      <c r="CF153" s="137"/>
      <c r="CG153" s="137"/>
      <c r="CH153" s="137"/>
      <c r="CI153" s="137"/>
      <c r="CJ153" s="137"/>
      <c r="CK153" s="137"/>
      <c r="CL153" s="137"/>
      <c r="CM153" s="137"/>
      <c r="CN153" s="137"/>
      <c r="CO153" s="137"/>
      <c r="CP153" s="137"/>
      <c r="CQ153" s="137"/>
      <c r="CR153" s="137"/>
    </row>
    <row r="154" spans="1:96" s="138" customFormat="1" ht="25.5" customHeight="1" x14ac:dyDescent="0.35">
      <c r="A154" s="134"/>
      <c r="B154" s="135"/>
      <c r="C154" s="134"/>
      <c r="D154" s="134"/>
      <c r="E154" s="144"/>
      <c r="F154" s="144"/>
      <c r="G154" s="144"/>
      <c r="H154" s="144"/>
      <c r="I154" s="144"/>
      <c r="J154" s="172">
        <v>8</v>
      </c>
      <c r="K154" s="144"/>
      <c r="L154" s="144"/>
      <c r="M154" s="144"/>
      <c r="N154" s="232"/>
      <c r="O154" s="233"/>
      <c r="P154" s="233"/>
      <c r="Q154" s="233"/>
      <c r="R154" s="233"/>
      <c r="S154" s="233"/>
      <c r="T154" s="234"/>
      <c r="U154" s="232"/>
      <c r="V154" s="233"/>
      <c r="W154" s="233"/>
      <c r="X154" s="234"/>
      <c r="Y154" s="232"/>
      <c r="Z154" s="233"/>
      <c r="AA154" s="233"/>
      <c r="AB154" s="233"/>
      <c r="AC154" s="233"/>
      <c r="AD154" s="233"/>
      <c r="AE154" s="233"/>
      <c r="AF154" s="233"/>
      <c r="AG154" s="233"/>
      <c r="AH154" s="233"/>
      <c r="AI154" s="233"/>
      <c r="AJ154" s="233"/>
      <c r="AK154" s="233"/>
      <c r="AL154" s="233"/>
      <c r="AM154" s="234"/>
      <c r="AN154" s="365"/>
      <c r="AO154" s="365"/>
      <c r="AP154" s="365"/>
      <c r="AQ154" s="365"/>
      <c r="AR154" s="365"/>
      <c r="AS154" s="365"/>
      <c r="AT154" s="365"/>
      <c r="AU154" s="365"/>
      <c r="AV154" s="365"/>
      <c r="AW154" s="365"/>
      <c r="AX154" s="365"/>
      <c r="AY154" s="365"/>
      <c r="AZ154" s="365"/>
      <c r="BA154" s="365"/>
      <c r="BB154" s="365"/>
      <c r="BC154" s="365"/>
      <c r="BD154" s="365"/>
      <c r="BE154" s="365"/>
      <c r="BF154" s="144"/>
      <c r="BG154" s="201"/>
      <c r="BH154" s="67"/>
      <c r="BJ154" s="137"/>
      <c r="BK154" s="137"/>
      <c r="BL154" s="137"/>
      <c r="BM154" s="137"/>
      <c r="BN154" s="137"/>
      <c r="BO154" s="137"/>
      <c r="BP154" s="137"/>
      <c r="BQ154" s="137"/>
      <c r="BR154" s="137"/>
      <c r="BS154" s="137"/>
      <c r="BT154" s="137"/>
      <c r="BU154" s="137"/>
      <c r="BV154" s="137"/>
      <c r="BW154" s="137"/>
      <c r="BX154" s="137"/>
      <c r="BY154" s="137"/>
      <c r="BZ154" s="137"/>
      <c r="CA154" s="137"/>
      <c r="CB154" s="137"/>
      <c r="CC154" s="137"/>
      <c r="CD154" s="137"/>
      <c r="CE154" s="137"/>
      <c r="CF154" s="137"/>
      <c r="CG154" s="137"/>
      <c r="CH154" s="137"/>
      <c r="CI154" s="137"/>
      <c r="CJ154" s="137"/>
      <c r="CK154" s="137"/>
      <c r="CL154" s="137"/>
      <c r="CM154" s="137"/>
      <c r="CN154" s="137"/>
      <c r="CO154" s="137"/>
      <c r="CP154" s="137"/>
      <c r="CQ154" s="137"/>
      <c r="CR154" s="137"/>
    </row>
    <row r="155" spans="1:96" s="138" customFormat="1" ht="25.5" customHeight="1" x14ac:dyDescent="0.35">
      <c r="A155" s="134"/>
      <c r="B155" s="135"/>
      <c r="C155" s="134"/>
      <c r="D155" s="134"/>
      <c r="E155" s="144"/>
      <c r="F155" s="144"/>
      <c r="G155" s="144"/>
      <c r="H155" s="144"/>
      <c r="I155" s="144"/>
      <c r="J155" s="172">
        <v>9</v>
      </c>
      <c r="K155" s="144"/>
      <c r="L155" s="144"/>
      <c r="M155" s="144"/>
      <c r="N155" s="232"/>
      <c r="O155" s="233"/>
      <c r="P155" s="233"/>
      <c r="Q155" s="233"/>
      <c r="R155" s="233"/>
      <c r="S155" s="233"/>
      <c r="T155" s="234"/>
      <c r="U155" s="232"/>
      <c r="V155" s="233"/>
      <c r="W155" s="233"/>
      <c r="X155" s="234"/>
      <c r="Y155" s="232"/>
      <c r="Z155" s="233"/>
      <c r="AA155" s="233"/>
      <c r="AB155" s="233"/>
      <c r="AC155" s="233"/>
      <c r="AD155" s="233"/>
      <c r="AE155" s="233"/>
      <c r="AF155" s="233"/>
      <c r="AG155" s="233"/>
      <c r="AH155" s="233"/>
      <c r="AI155" s="233"/>
      <c r="AJ155" s="233"/>
      <c r="AK155" s="233"/>
      <c r="AL155" s="233"/>
      <c r="AM155" s="234"/>
      <c r="AN155" s="365"/>
      <c r="AO155" s="365"/>
      <c r="AP155" s="365"/>
      <c r="AQ155" s="365"/>
      <c r="AR155" s="365"/>
      <c r="AS155" s="365"/>
      <c r="AT155" s="365"/>
      <c r="AU155" s="365"/>
      <c r="AV155" s="365"/>
      <c r="AW155" s="365"/>
      <c r="AX155" s="365"/>
      <c r="AY155" s="365"/>
      <c r="AZ155" s="365"/>
      <c r="BA155" s="365"/>
      <c r="BB155" s="365"/>
      <c r="BC155" s="365"/>
      <c r="BD155" s="365"/>
      <c r="BE155" s="365"/>
      <c r="BF155" s="144"/>
      <c r="BG155" s="201"/>
      <c r="BH155" s="67"/>
      <c r="BJ155" s="137"/>
      <c r="BK155" s="137"/>
      <c r="BL155" s="137"/>
      <c r="BM155" s="137"/>
      <c r="BN155" s="137"/>
      <c r="BO155" s="137"/>
      <c r="BP155" s="137"/>
      <c r="BQ155" s="137"/>
      <c r="BR155" s="137"/>
      <c r="BS155" s="137"/>
      <c r="BT155" s="137"/>
      <c r="BU155" s="137"/>
      <c r="BV155" s="137"/>
      <c r="BW155" s="137"/>
      <c r="BX155" s="137"/>
      <c r="BY155" s="137"/>
      <c r="BZ155" s="137"/>
      <c r="CA155" s="137"/>
      <c r="CB155" s="137"/>
      <c r="CC155" s="137"/>
      <c r="CD155" s="137"/>
      <c r="CE155" s="137"/>
      <c r="CF155" s="137"/>
      <c r="CG155" s="137"/>
      <c r="CH155" s="137"/>
      <c r="CI155" s="137"/>
      <c r="CJ155" s="137"/>
      <c r="CK155" s="137"/>
      <c r="CL155" s="137"/>
      <c r="CM155" s="137"/>
      <c r="CN155" s="137"/>
      <c r="CO155" s="137"/>
      <c r="CP155" s="137"/>
      <c r="CQ155" s="137"/>
      <c r="CR155" s="137"/>
    </row>
    <row r="156" spans="1:96" s="138" customFormat="1" ht="25.5" customHeight="1" x14ac:dyDescent="0.35">
      <c r="A156" s="134"/>
      <c r="B156" s="135"/>
      <c r="C156" s="134"/>
      <c r="D156" s="134"/>
      <c r="E156" s="144"/>
      <c r="F156" s="144"/>
      <c r="G156" s="144"/>
      <c r="H156" s="144"/>
      <c r="I156" s="144"/>
      <c r="J156" s="172">
        <v>10</v>
      </c>
      <c r="K156" s="144"/>
      <c r="L156" s="144"/>
      <c r="M156" s="144"/>
      <c r="N156" s="232"/>
      <c r="O156" s="233"/>
      <c r="P156" s="233"/>
      <c r="Q156" s="233"/>
      <c r="R156" s="233"/>
      <c r="S156" s="233"/>
      <c r="T156" s="234"/>
      <c r="U156" s="232"/>
      <c r="V156" s="233"/>
      <c r="W156" s="233"/>
      <c r="X156" s="234"/>
      <c r="Y156" s="232"/>
      <c r="Z156" s="233"/>
      <c r="AA156" s="233"/>
      <c r="AB156" s="233"/>
      <c r="AC156" s="233"/>
      <c r="AD156" s="233"/>
      <c r="AE156" s="233"/>
      <c r="AF156" s="233"/>
      <c r="AG156" s="233"/>
      <c r="AH156" s="233"/>
      <c r="AI156" s="233"/>
      <c r="AJ156" s="233"/>
      <c r="AK156" s="233"/>
      <c r="AL156" s="233"/>
      <c r="AM156" s="234"/>
      <c r="AN156" s="365"/>
      <c r="AO156" s="365"/>
      <c r="AP156" s="365"/>
      <c r="AQ156" s="365"/>
      <c r="AR156" s="365"/>
      <c r="AS156" s="365"/>
      <c r="AT156" s="365"/>
      <c r="AU156" s="365"/>
      <c r="AV156" s="365"/>
      <c r="AW156" s="365"/>
      <c r="AX156" s="365"/>
      <c r="AY156" s="365"/>
      <c r="AZ156" s="365"/>
      <c r="BA156" s="365"/>
      <c r="BB156" s="365"/>
      <c r="BC156" s="365"/>
      <c r="BD156" s="365"/>
      <c r="BE156" s="365"/>
      <c r="BF156" s="144"/>
      <c r="BG156" s="201"/>
      <c r="BH156" s="67"/>
      <c r="BJ156" s="137"/>
      <c r="BK156" s="137"/>
      <c r="BL156" s="137"/>
      <c r="BM156" s="137"/>
      <c r="BN156" s="137"/>
      <c r="BO156" s="137"/>
      <c r="BP156" s="137"/>
      <c r="BQ156" s="137"/>
      <c r="BR156" s="137"/>
      <c r="BS156" s="137"/>
      <c r="BT156" s="137"/>
      <c r="BU156" s="137"/>
      <c r="BV156" s="137"/>
      <c r="BW156" s="137"/>
      <c r="BX156" s="137"/>
      <c r="BY156" s="137"/>
      <c r="BZ156" s="137"/>
      <c r="CA156" s="137"/>
      <c r="CB156" s="137"/>
      <c r="CC156" s="137"/>
      <c r="CD156" s="137"/>
      <c r="CE156" s="137"/>
      <c r="CF156" s="137"/>
      <c r="CG156" s="137"/>
      <c r="CH156" s="137"/>
      <c r="CI156" s="137"/>
      <c r="CJ156" s="137"/>
      <c r="CK156" s="137"/>
      <c r="CL156" s="137"/>
      <c r="CM156" s="137"/>
      <c r="CN156" s="137"/>
      <c r="CO156" s="137"/>
      <c r="CP156" s="137"/>
      <c r="CQ156" s="137"/>
      <c r="CR156" s="137"/>
    </row>
    <row r="157" spans="1:96" s="138" customFormat="1" ht="25.5" customHeight="1" x14ac:dyDescent="0.35">
      <c r="A157" s="134"/>
      <c r="B157" s="135"/>
      <c r="C157" s="134"/>
      <c r="D157" s="134"/>
      <c r="E157" s="144"/>
      <c r="F157" s="144"/>
      <c r="G157" s="144"/>
      <c r="H157" s="144"/>
      <c r="I157" s="144"/>
      <c r="J157" s="172">
        <v>11</v>
      </c>
      <c r="K157" s="144"/>
      <c r="L157" s="144"/>
      <c r="M157" s="144"/>
      <c r="N157" s="232"/>
      <c r="O157" s="233"/>
      <c r="P157" s="233"/>
      <c r="Q157" s="233"/>
      <c r="R157" s="233"/>
      <c r="S157" s="233"/>
      <c r="T157" s="234"/>
      <c r="U157" s="232"/>
      <c r="V157" s="233"/>
      <c r="W157" s="233"/>
      <c r="X157" s="234"/>
      <c r="Y157" s="232"/>
      <c r="Z157" s="233"/>
      <c r="AA157" s="233"/>
      <c r="AB157" s="233"/>
      <c r="AC157" s="233"/>
      <c r="AD157" s="233"/>
      <c r="AE157" s="233"/>
      <c r="AF157" s="233"/>
      <c r="AG157" s="233"/>
      <c r="AH157" s="233"/>
      <c r="AI157" s="233"/>
      <c r="AJ157" s="233"/>
      <c r="AK157" s="233"/>
      <c r="AL157" s="233"/>
      <c r="AM157" s="234"/>
      <c r="AN157" s="365"/>
      <c r="AO157" s="365"/>
      <c r="AP157" s="365"/>
      <c r="AQ157" s="365"/>
      <c r="AR157" s="365"/>
      <c r="AS157" s="365"/>
      <c r="AT157" s="365"/>
      <c r="AU157" s="365"/>
      <c r="AV157" s="365"/>
      <c r="AW157" s="365"/>
      <c r="AX157" s="365"/>
      <c r="AY157" s="365"/>
      <c r="AZ157" s="365"/>
      <c r="BA157" s="365"/>
      <c r="BB157" s="365"/>
      <c r="BC157" s="365"/>
      <c r="BD157" s="365"/>
      <c r="BE157" s="365"/>
      <c r="BF157" s="144"/>
      <c r="BG157" s="201"/>
      <c r="BH157" s="67"/>
      <c r="BJ157" s="137"/>
      <c r="BK157" s="137"/>
      <c r="BL157" s="137"/>
      <c r="BM157" s="137"/>
      <c r="BN157" s="137"/>
      <c r="BO157" s="137"/>
      <c r="BP157" s="137"/>
      <c r="BQ157" s="137"/>
      <c r="BR157" s="137"/>
      <c r="BS157" s="137"/>
      <c r="BT157" s="137"/>
      <c r="BU157" s="137"/>
      <c r="BV157" s="137"/>
      <c r="BW157" s="137"/>
      <c r="BX157" s="137"/>
      <c r="BY157" s="137"/>
      <c r="BZ157" s="137"/>
      <c r="CA157" s="137"/>
      <c r="CB157" s="137"/>
      <c r="CC157" s="137"/>
      <c r="CD157" s="137"/>
      <c r="CE157" s="137"/>
      <c r="CF157" s="137"/>
      <c r="CG157" s="137"/>
      <c r="CH157" s="137"/>
      <c r="CI157" s="137"/>
      <c r="CJ157" s="137"/>
      <c r="CK157" s="137"/>
      <c r="CL157" s="137"/>
      <c r="CM157" s="137"/>
      <c r="CN157" s="137"/>
      <c r="CO157" s="137"/>
      <c r="CP157" s="137"/>
      <c r="CQ157" s="137"/>
      <c r="CR157" s="137"/>
    </row>
    <row r="158" spans="1:96" s="138" customFormat="1" ht="25.5" customHeight="1" x14ac:dyDescent="0.35">
      <c r="A158" s="134"/>
      <c r="B158" s="135"/>
      <c r="C158" s="134"/>
      <c r="D158" s="134"/>
      <c r="E158" s="144"/>
      <c r="F158" s="144"/>
      <c r="G158" s="144"/>
      <c r="H158" s="144"/>
      <c r="I158" s="144"/>
      <c r="J158" s="172">
        <v>12</v>
      </c>
      <c r="K158" s="144"/>
      <c r="L158" s="144"/>
      <c r="M158" s="144"/>
      <c r="N158" s="232"/>
      <c r="O158" s="233"/>
      <c r="P158" s="233"/>
      <c r="Q158" s="233"/>
      <c r="R158" s="233"/>
      <c r="S158" s="233"/>
      <c r="T158" s="234"/>
      <c r="U158" s="232"/>
      <c r="V158" s="233"/>
      <c r="W158" s="233"/>
      <c r="X158" s="234"/>
      <c r="Y158" s="232"/>
      <c r="Z158" s="233"/>
      <c r="AA158" s="233"/>
      <c r="AB158" s="233"/>
      <c r="AC158" s="233"/>
      <c r="AD158" s="233"/>
      <c r="AE158" s="233"/>
      <c r="AF158" s="233"/>
      <c r="AG158" s="233"/>
      <c r="AH158" s="233"/>
      <c r="AI158" s="233"/>
      <c r="AJ158" s="233"/>
      <c r="AK158" s="233"/>
      <c r="AL158" s="233"/>
      <c r="AM158" s="234"/>
      <c r="AN158" s="365"/>
      <c r="AO158" s="365"/>
      <c r="AP158" s="365"/>
      <c r="AQ158" s="365"/>
      <c r="AR158" s="365"/>
      <c r="AS158" s="365"/>
      <c r="AT158" s="365"/>
      <c r="AU158" s="365"/>
      <c r="AV158" s="365"/>
      <c r="AW158" s="365"/>
      <c r="AX158" s="365"/>
      <c r="AY158" s="365"/>
      <c r="AZ158" s="365"/>
      <c r="BA158" s="365"/>
      <c r="BB158" s="365"/>
      <c r="BC158" s="365"/>
      <c r="BD158" s="365"/>
      <c r="BE158" s="365"/>
      <c r="BF158" s="144"/>
      <c r="BG158" s="201"/>
      <c r="BH158" s="67"/>
      <c r="BJ158" s="137"/>
      <c r="BK158" s="137"/>
      <c r="BL158" s="137"/>
      <c r="BM158" s="137"/>
      <c r="BN158" s="137"/>
      <c r="BO158" s="137"/>
      <c r="BP158" s="137"/>
      <c r="BQ158" s="137"/>
      <c r="BR158" s="137"/>
      <c r="BS158" s="137"/>
      <c r="BT158" s="137"/>
      <c r="BU158" s="137"/>
      <c r="BV158" s="137"/>
      <c r="BW158" s="137"/>
      <c r="BX158" s="137"/>
      <c r="BY158" s="137"/>
      <c r="BZ158" s="137"/>
      <c r="CA158" s="137"/>
      <c r="CB158" s="137"/>
      <c r="CC158" s="137"/>
      <c r="CD158" s="137"/>
      <c r="CE158" s="137"/>
      <c r="CF158" s="137"/>
      <c r="CG158" s="137"/>
      <c r="CH158" s="137"/>
      <c r="CI158" s="137"/>
      <c r="CJ158" s="137"/>
      <c r="CK158" s="137"/>
      <c r="CL158" s="137"/>
      <c r="CM158" s="137"/>
      <c r="CN158" s="137"/>
      <c r="CO158" s="137"/>
      <c r="CP158" s="137"/>
      <c r="CQ158" s="137"/>
      <c r="CR158" s="137"/>
    </row>
    <row r="159" spans="1:96" s="138" customFormat="1" ht="25.5" customHeight="1" x14ac:dyDescent="0.35">
      <c r="A159" s="134"/>
      <c r="B159" s="135"/>
      <c r="C159" s="134"/>
      <c r="D159" s="134"/>
      <c r="E159" s="144"/>
      <c r="F159" s="144"/>
      <c r="G159" s="144"/>
      <c r="H159" s="144"/>
      <c r="I159" s="144"/>
      <c r="J159" s="390" t="s">
        <v>165</v>
      </c>
      <c r="K159" s="390"/>
      <c r="L159" s="390"/>
      <c r="M159" s="390"/>
      <c r="N159" s="390"/>
      <c r="O159" s="390"/>
      <c r="P159" s="390"/>
      <c r="Q159" s="390"/>
      <c r="R159" s="390"/>
      <c r="S159" s="390"/>
      <c r="T159" s="390"/>
      <c r="U159" s="390"/>
      <c r="V159" s="390"/>
      <c r="W159" s="390"/>
      <c r="X159" s="390"/>
      <c r="Y159" s="390"/>
      <c r="Z159" s="390"/>
      <c r="AA159" s="390"/>
      <c r="AB159" s="390"/>
      <c r="AC159" s="390"/>
      <c r="AD159" s="390"/>
      <c r="AE159" s="390"/>
      <c r="AF159" s="390"/>
      <c r="AG159" s="390"/>
      <c r="AH159" s="390"/>
      <c r="AI159" s="390"/>
      <c r="AJ159" s="390"/>
      <c r="AK159" s="390"/>
      <c r="AL159" s="390"/>
      <c r="AM159" s="390"/>
      <c r="AN159" s="390"/>
      <c r="AO159" s="390"/>
      <c r="AP159" s="390"/>
      <c r="AQ159" s="390"/>
      <c r="AR159" s="390"/>
      <c r="AS159" s="390"/>
      <c r="AT159" s="390"/>
      <c r="AU159" s="390"/>
      <c r="AV159" s="390"/>
      <c r="AW159" s="390"/>
      <c r="AX159" s="390"/>
      <c r="AY159" s="390"/>
      <c r="AZ159" s="390"/>
      <c r="BA159" s="390"/>
      <c r="BB159" s="390"/>
      <c r="BC159" s="390"/>
      <c r="BD159" s="390"/>
      <c r="BE159" s="390"/>
      <c r="BF159" s="144"/>
      <c r="BG159" s="201"/>
      <c r="BH159" s="67"/>
      <c r="BJ159" s="137"/>
      <c r="BK159" s="137"/>
      <c r="BL159" s="137"/>
      <c r="BM159" s="137"/>
      <c r="BN159" s="137"/>
      <c r="BO159" s="137"/>
      <c r="BP159" s="137"/>
      <c r="BQ159" s="137"/>
      <c r="BR159" s="137"/>
      <c r="BS159" s="137"/>
      <c r="BT159" s="137"/>
      <c r="BU159" s="137"/>
      <c r="BV159" s="137"/>
      <c r="BW159" s="137"/>
      <c r="BX159" s="137"/>
      <c r="BY159" s="137"/>
      <c r="BZ159" s="137"/>
      <c r="CA159" s="137"/>
      <c r="CB159" s="137"/>
      <c r="CC159" s="137"/>
      <c r="CD159" s="137"/>
      <c r="CE159" s="137"/>
      <c r="CF159" s="137"/>
      <c r="CG159" s="137"/>
      <c r="CH159" s="137"/>
      <c r="CI159" s="137"/>
      <c r="CJ159" s="137"/>
      <c r="CK159" s="137"/>
      <c r="CL159" s="137"/>
      <c r="CM159" s="137"/>
      <c r="CN159" s="137"/>
      <c r="CO159" s="137"/>
      <c r="CP159" s="137"/>
      <c r="CQ159" s="137"/>
      <c r="CR159" s="137"/>
    </row>
    <row r="160" spans="1:96" s="138" customFormat="1" ht="27" customHeight="1" x14ac:dyDescent="0.35">
      <c r="A160" s="134"/>
      <c r="B160" s="135"/>
      <c r="C160" s="134"/>
      <c r="D160" s="134"/>
      <c r="E160" s="144"/>
      <c r="F160" s="144"/>
      <c r="G160" s="144"/>
      <c r="H160" s="144"/>
      <c r="I160" s="144"/>
      <c r="J160" s="171"/>
      <c r="K160" s="171"/>
      <c r="L160" s="171"/>
      <c r="M160" s="171"/>
      <c r="N160" s="171"/>
      <c r="O160" s="171"/>
      <c r="P160" s="171"/>
      <c r="Q160" s="171"/>
      <c r="R160" s="171"/>
      <c r="S160" s="171"/>
      <c r="T160" s="171"/>
      <c r="U160" s="171"/>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201"/>
      <c r="BH160" s="67"/>
      <c r="BJ160" s="137"/>
      <c r="BK160" s="137"/>
      <c r="BL160" s="137"/>
      <c r="BM160" s="137"/>
      <c r="BN160" s="137"/>
      <c r="BO160" s="137"/>
      <c r="BP160" s="137"/>
      <c r="BQ160" s="137"/>
      <c r="BR160" s="137"/>
      <c r="BS160" s="137"/>
      <c r="BT160" s="137"/>
      <c r="BU160" s="137"/>
      <c r="BV160" s="137"/>
      <c r="BW160" s="137"/>
      <c r="BX160" s="137"/>
      <c r="BY160" s="137"/>
      <c r="BZ160" s="137"/>
      <c r="CA160" s="137"/>
      <c r="CB160" s="137"/>
      <c r="CC160" s="137"/>
      <c r="CD160" s="137"/>
      <c r="CE160" s="137"/>
      <c r="CF160" s="137"/>
      <c r="CG160" s="137"/>
      <c r="CH160" s="137"/>
      <c r="CI160" s="137"/>
      <c r="CJ160" s="137"/>
      <c r="CK160" s="137"/>
      <c r="CL160" s="137"/>
      <c r="CM160" s="137"/>
      <c r="CN160" s="137"/>
      <c r="CO160" s="137"/>
      <c r="CP160" s="137"/>
      <c r="CQ160" s="137"/>
      <c r="CR160" s="137"/>
    </row>
    <row r="161" spans="1:96" s="138" customFormat="1" ht="19.5" x14ac:dyDescent="0.35">
      <c r="A161" s="134"/>
      <c r="B161" s="135"/>
      <c r="C161" s="134"/>
      <c r="D161" s="145" t="s">
        <v>287</v>
      </c>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201"/>
      <c r="BH161" s="67"/>
      <c r="BJ161" s="137"/>
      <c r="BK161" s="137"/>
      <c r="BL161" s="137"/>
      <c r="BM161" s="137"/>
      <c r="BN161" s="137"/>
      <c r="BO161" s="137"/>
      <c r="BP161" s="137"/>
      <c r="BQ161" s="137"/>
      <c r="BR161" s="137"/>
      <c r="BS161" s="137"/>
      <c r="BT161" s="137"/>
      <c r="BU161" s="137"/>
      <c r="BV161" s="137"/>
      <c r="BW161" s="137"/>
      <c r="BX161" s="137"/>
      <c r="BY161" s="137"/>
      <c r="BZ161" s="137"/>
      <c r="CA161" s="137"/>
      <c r="CB161" s="137"/>
      <c r="CC161" s="137"/>
      <c r="CD161" s="137"/>
      <c r="CE161" s="137"/>
      <c r="CF161" s="137"/>
      <c r="CG161" s="137"/>
      <c r="CH161" s="137"/>
      <c r="CI161" s="137"/>
      <c r="CJ161" s="137"/>
      <c r="CK161" s="137"/>
      <c r="CL161" s="137"/>
      <c r="CM161" s="137"/>
      <c r="CN161" s="137"/>
      <c r="CO161" s="137"/>
      <c r="CP161" s="137"/>
      <c r="CQ161" s="137"/>
      <c r="CR161" s="137"/>
    </row>
    <row r="162" spans="1:96" s="138" customFormat="1" ht="6.75" customHeight="1" x14ac:dyDescent="0.35">
      <c r="A162" s="134"/>
      <c r="B162" s="135"/>
      <c r="C162" s="134"/>
      <c r="D162" s="13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201"/>
      <c r="BH162" s="67"/>
      <c r="BJ162" s="137"/>
      <c r="BK162" s="137"/>
      <c r="BL162" s="137"/>
      <c r="BM162" s="137"/>
      <c r="BN162" s="137"/>
      <c r="BO162" s="137"/>
      <c r="BP162" s="137"/>
      <c r="BQ162" s="137"/>
      <c r="BR162" s="137"/>
      <c r="BS162" s="137"/>
      <c r="BT162" s="137"/>
      <c r="BU162" s="137"/>
      <c r="BV162" s="137"/>
      <c r="BW162" s="137"/>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row>
    <row r="163" spans="1:96" s="138" customFormat="1" ht="6.75" customHeight="1" x14ac:dyDescent="0.35">
      <c r="A163" s="134"/>
      <c r="B163" s="135"/>
      <c r="C163" s="134"/>
      <c r="D163" s="13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201"/>
      <c r="BH163" s="67"/>
      <c r="BJ163" s="137"/>
      <c r="BK163" s="137"/>
      <c r="BL163" s="137"/>
      <c r="BM163" s="137"/>
      <c r="BN163" s="137"/>
      <c r="BO163" s="137"/>
      <c r="BP163" s="137"/>
      <c r="BQ163" s="137"/>
      <c r="BR163" s="137"/>
      <c r="BS163" s="137"/>
      <c r="BT163" s="137"/>
      <c r="BU163" s="137"/>
      <c r="BV163" s="137"/>
      <c r="BW163" s="137"/>
      <c r="BX163" s="137"/>
      <c r="BY163" s="137"/>
      <c r="BZ163" s="137"/>
      <c r="CA163" s="137"/>
      <c r="CB163" s="137"/>
      <c r="CC163" s="137"/>
      <c r="CD163" s="137"/>
      <c r="CE163" s="137"/>
      <c r="CF163" s="137"/>
      <c r="CG163" s="137"/>
      <c r="CH163" s="137"/>
      <c r="CI163" s="137"/>
      <c r="CJ163" s="137"/>
      <c r="CK163" s="137"/>
      <c r="CL163" s="137"/>
      <c r="CM163" s="137"/>
      <c r="CN163" s="137"/>
      <c r="CO163" s="137"/>
      <c r="CP163" s="137"/>
      <c r="CQ163" s="137"/>
      <c r="CR163" s="137"/>
    </row>
    <row r="164" spans="1:96" s="138" customFormat="1" ht="6.75" customHeight="1" x14ac:dyDescent="0.35">
      <c r="A164" s="134"/>
      <c r="B164" s="135"/>
      <c r="C164" s="134"/>
      <c r="D164" s="13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201"/>
      <c r="BH164" s="67"/>
      <c r="BJ164" s="137"/>
      <c r="BK164" s="137"/>
      <c r="BL164" s="137"/>
      <c r="BM164" s="137"/>
      <c r="BN164" s="137"/>
      <c r="BO164" s="137"/>
      <c r="BP164" s="137"/>
      <c r="BQ164" s="137"/>
      <c r="BR164" s="137"/>
      <c r="BS164" s="137"/>
      <c r="BT164" s="137"/>
      <c r="BU164" s="137"/>
      <c r="BV164" s="137"/>
      <c r="BW164" s="137"/>
      <c r="BX164" s="137"/>
      <c r="BY164" s="137"/>
      <c r="BZ164" s="137"/>
      <c r="CA164" s="137"/>
      <c r="CB164" s="137"/>
      <c r="CC164" s="137"/>
      <c r="CD164" s="137"/>
      <c r="CE164" s="137"/>
      <c r="CF164" s="137"/>
      <c r="CG164" s="137"/>
      <c r="CH164" s="137"/>
      <c r="CI164" s="137"/>
      <c r="CJ164" s="137"/>
      <c r="CK164" s="137"/>
      <c r="CL164" s="137"/>
      <c r="CM164" s="137"/>
      <c r="CN164" s="137"/>
      <c r="CO164" s="137"/>
      <c r="CP164" s="137"/>
      <c r="CQ164" s="137"/>
      <c r="CR164" s="137"/>
    </row>
    <row r="165" spans="1:96" s="138" customFormat="1" ht="13.5" customHeight="1" x14ac:dyDescent="0.35">
      <c r="A165" s="134"/>
      <c r="B165" s="135"/>
      <c r="C165" s="134"/>
      <c r="D165" s="13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201"/>
      <c r="BH165" s="67"/>
    </row>
    <row r="166" spans="1:96" s="133" customFormat="1" ht="13.5" customHeight="1" x14ac:dyDescent="0.35">
      <c r="A166" s="131"/>
      <c r="B166" s="146"/>
      <c r="C166" s="131"/>
      <c r="D166" s="131"/>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201"/>
      <c r="BH166" s="103"/>
    </row>
    <row r="167" spans="1:96" s="138" customFormat="1" ht="13.5" customHeight="1" x14ac:dyDescent="0.35">
      <c r="A167" s="134"/>
      <c r="B167" s="135"/>
      <c r="C167" s="134"/>
      <c r="D167" s="13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201"/>
      <c r="BH167" s="67"/>
    </row>
    <row r="168" spans="1:96" s="138" customFormat="1" ht="13.5" customHeight="1" x14ac:dyDescent="0.35">
      <c r="A168" s="134"/>
      <c r="B168" s="135"/>
      <c r="C168" s="134"/>
      <c r="D168" s="13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201"/>
      <c r="BH168" s="67"/>
    </row>
    <row r="169" spans="1:96" s="138" customFormat="1" ht="13.5" customHeight="1" x14ac:dyDescent="0.35">
      <c r="A169" s="134"/>
      <c r="B169" s="135"/>
      <c r="C169" s="134"/>
      <c r="D169" s="13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201"/>
      <c r="BH169" s="67"/>
    </row>
    <row r="170" spans="1:96" s="138" customFormat="1" ht="13.5" customHeight="1" x14ac:dyDescent="0.35">
      <c r="A170" s="134"/>
      <c r="B170" s="135"/>
      <c r="C170" s="134"/>
      <c r="D170" s="13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c r="AQ170" s="144"/>
      <c r="AR170" s="144"/>
      <c r="AS170" s="144"/>
      <c r="AT170" s="144"/>
      <c r="AU170" s="144"/>
      <c r="AV170" s="144"/>
      <c r="AW170" s="144"/>
      <c r="AX170" s="144"/>
      <c r="AY170" s="144"/>
      <c r="AZ170" s="144"/>
      <c r="BA170" s="144"/>
      <c r="BB170" s="144"/>
      <c r="BC170" s="144"/>
      <c r="BD170" s="144"/>
      <c r="BE170" s="144"/>
      <c r="BF170" s="144"/>
      <c r="BG170" s="201"/>
      <c r="BH170" s="67"/>
    </row>
    <row r="171" spans="1:96" s="138" customFormat="1" ht="13.5" customHeight="1" x14ac:dyDescent="0.35">
      <c r="A171" s="134"/>
      <c r="B171" s="135"/>
      <c r="C171" s="134"/>
      <c r="D171" s="13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c r="AQ171" s="144"/>
      <c r="AR171" s="144"/>
      <c r="AS171" s="144"/>
      <c r="AT171" s="144"/>
      <c r="AU171" s="144"/>
      <c r="AV171" s="144"/>
      <c r="AW171" s="144"/>
      <c r="AX171" s="144"/>
      <c r="AY171" s="144"/>
      <c r="AZ171" s="144"/>
      <c r="BA171" s="144"/>
      <c r="BB171" s="144"/>
      <c r="BC171" s="144"/>
      <c r="BD171" s="144"/>
      <c r="BE171" s="144"/>
      <c r="BF171" s="144"/>
      <c r="BG171" s="201"/>
      <c r="BH171" s="67"/>
    </row>
    <row r="172" spans="1:96" s="138" customFormat="1" ht="13.5" customHeight="1" x14ac:dyDescent="0.35">
      <c r="A172" s="134"/>
      <c r="B172" s="135"/>
      <c r="C172" s="134"/>
      <c r="D172" s="13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4"/>
      <c r="AK172" s="144"/>
      <c r="AL172" s="144"/>
      <c r="AM172" s="144"/>
      <c r="AN172" s="144"/>
      <c r="AO172" s="144"/>
      <c r="AP172" s="144"/>
      <c r="AQ172" s="144"/>
      <c r="AR172" s="144"/>
      <c r="AS172" s="144"/>
      <c r="AT172" s="144"/>
      <c r="AU172" s="144"/>
      <c r="AV172" s="144"/>
      <c r="AW172" s="144"/>
      <c r="AX172" s="144"/>
      <c r="AY172" s="144"/>
      <c r="AZ172" s="144"/>
      <c r="BA172" s="144"/>
      <c r="BB172" s="144"/>
      <c r="BC172" s="144"/>
      <c r="BD172" s="144"/>
      <c r="BE172" s="144"/>
      <c r="BF172" s="144"/>
      <c r="BG172" s="201"/>
      <c r="BH172" s="67"/>
    </row>
    <row r="173" spans="1:96" s="138" customFormat="1" ht="13.5" customHeight="1" x14ac:dyDescent="0.35">
      <c r="A173" s="134"/>
      <c r="B173" s="135"/>
      <c r="C173" s="134"/>
      <c r="D173" s="13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c r="BC173" s="144"/>
      <c r="BD173" s="144"/>
      <c r="BE173" s="144"/>
      <c r="BF173" s="144"/>
      <c r="BG173" s="201"/>
      <c r="BH173" s="67"/>
    </row>
    <row r="174" spans="1:96" s="138" customFormat="1" ht="13.5" customHeight="1" x14ac:dyDescent="0.35">
      <c r="A174" s="134"/>
      <c r="B174" s="135"/>
      <c r="C174" s="134"/>
      <c r="D174" s="13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201"/>
      <c r="BH174" s="67"/>
    </row>
    <row r="175" spans="1:96" s="138" customFormat="1" ht="40.5" customHeight="1" x14ac:dyDescent="0.35">
      <c r="A175" s="134"/>
      <c r="B175" s="135"/>
      <c r="C175" s="134"/>
      <c r="D175" s="13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c r="AP175" s="144"/>
      <c r="AQ175" s="144"/>
      <c r="AR175" s="144"/>
      <c r="AS175" s="144"/>
      <c r="AT175" s="144"/>
      <c r="AU175" s="144"/>
      <c r="AV175" s="144"/>
      <c r="AW175" s="144"/>
      <c r="AX175" s="144"/>
      <c r="AY175" s="144"/>
      <c r="AZ175" s="144"/>
      <c r="BA175" s="144"/>
      <c r="BB175" s="144"/>
      <c r="BC175" s="144"/>
      <c r="BD175" s="144"/>
      <c r="BE175" s="144"/>
      <c r="BF175" s="144"/>
      <c r="BG175" s="201"/>
      <c r="BH175" s="67"/>
    </row>
    <row r="176" spans="1:96" s="138" customFormat="1" ht="25.5" customHeight="1" x14ac:dyDescent="0.35">
      <c r="A176" s="134"/>
      <c r="B176" s="135"/>
      <c r="C176" s="134"/>
      <c r="D176" s="13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c r="AN176" s="144"/>
      <c r="AO176" s="144"/>
      <c r="AP176" s="144"/>
      <c r="AQ176" s="144"/>
      <c r="AR176" s="144"/>
      <c r="AS176" s="144"/>
      <c r="AT176" s="144"/>
      <c r="AU176" s="144"/>
      <c r="AV176" s="144"/>
      <c r="AW176" s="144"/>
      <c r="AX176" s="144"/>
      <c r="AY176" s="144"/>
      <c r="AZ176" s="144"/>
      <c r="BA176" s="144"/>
      <c r="BB176" s="144"/>
      <c r="BC176" s="144"/>
      <c r="BD176" s="144"/>
      <c r="BE176" s="144"/>
      <c r="BF176" s="144"/>
      <c r="BG176" s="201"/>
      <c r="BH176" s="67"/>
      <c r="BI176" s="134"/>
    </row>
    <row r="177" spans="1:61" s="138" customFormat="1" ht="25.5" customHeight="1" x14ac:dyDescent="0.35">
      <c r="A177" s="134"/>
      <c r="B177" s="135"/>
      <c r="C177" s="134"/>
      <c r="D177" s="13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c r="BC177" s="144"/>
      <c r="BD177" s="144"/>
      <c r="BE177" s="144"/>
      <c r="BF177" s="144"/>
      <c r="BG177" s="201"/>
      <c r="BH177" s="67"/>
      <c r="BI177" s="134"/>
    </row>
    <row r="178" spans="1:61" s="138" customFormat="1" ht="25.5" customHeight="1" x14ac:dyDescent="0.35">
      <c r="A178" s="134"/>
      <c r="B178" s="309" t="s">
        <v>144</v>
      </c>
      <c r="C178" s="310"/>
      <c r="D178" s="310"/>
      <c r="E178" s="310"/>
      <c r="F178" s="310"/>
      <c r="G178" s="310"/>
      <c r="H178" s="310"/>
      <c r="I178" s="310"/>
      <c r="J178" s="310"/>
      <c r="K178" s="310"/>
      <c r="L178" s="310"/>
      <c r="M178" s="310"/>
      <c r="N178" s="310"/>
      <c r="O178" s="310"/>
      <c r="P178" s="310"/>
      <c r="Q178" s="310"/>
      <c r="R178" s="310"/>
      <c r="S178" s="310"/>
      <c r="T178" s="310"/>
      <c r="U178" s="310"/>
      <c r="V178" s="310"/>
      <c r="W178" s="310"/>
      <c r="X178" s="310"/>
      <c r="Y178" s="310"/>
      <c r="Z178" s="310"/>
      <c r="AA178" s="310"/>
      <c r="AB178" s="310"/>
      <c r="AC178" s="310"/>
      <c r="AD178" s="310"/>
      <c r="AE178" s="310"/>
      <c r="AF178" s="310"/>
      <c r="AG178" s="310"/>
      <c r="AH178" s="310"/>
      <c r="AI178" s="310"/>
      <c r="AJ178" s="310"/>
      <c r="AK178" s="310"/>
      <c r="AL178" s="310"/>
      <c r="AM178" s="310"/>
      <c r="AN178" s="310"/>
      <c r="AO178" s="310"/>
      <c r="AP178" s="310"/>
      <c r="AQ178" s="310"/>
      <c r="AR178" s="310"/>
      <c r="AS178" s="310"/>
      <c r="AT178" s="310"/>
      <c r="AU178" s="310"/>
      <c r="AV178" s="310"/>
      <c r="AW178" s="310"/>
      <c r="AX178" s="310"/>
      <c r="AY178" s="310"/>
      <c r="AZ178" s="310"/>
      <c r="BA178" s="310"/>
      <c r="BB178" s="310"/>
      <c r="BC178" s="310"/>
      <c r="BD178" s="310"/>
      <c r="BE178" s="310"/>
      <c r="BF178" s="310"/>
      <c r="BG178" s="311"/>
      <c r="BH178" s="67"/>
      <c r="BI178" s="134"/>
    </row>
    <row r="179" spans="1:61" s="138" customFormat="1" ht="25.5" customHeight="1" x14ac:dyDescent="0.35">
      <c r="A179" s="134"/>
      <c r="B179" s="312" t="s">
        <v>145</v>
      </c>
      <c r="C179" s="313"/>
      <c r="D179" s="313"/>
      <c r="E179" s="313"/>
      <c r="F179" s="313"/>
      <c r="G179" s="313"/>
      <c r="H179" s="313"/>
      <c r="I179" s="313"/>
      <c r="J179" s="314"/>
      <c r="K179" s="315" t="s">
        <v>261</v>
      </c>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c r="AK179" s="316"/>
      <c r="AL179" s="316"/>
      <c r="AM179" s="316"/>
      <c r="AN179" s="316"/>
      <c r="AO179" s="316"/>
      <c r="AP179" s="316"/>
      <c r="AQ179" s="316"/>
      <c r="AR179" s="316"/>
      <c r="AS179" s="316"/>
      <c r="AT179" s="316"/>
      <c r="AU179" s="316"/>
      <c r="AV179" s="316"/>
      <c r="AW179" s="316"/>
      <c r="AX179" s="316"/>
      <c r="AY179" s="316"/>
      <c r="AZ179" s="316"/>
      <c r="BA179" s="316"/>
      <c r="BB179" s="316"/>
      <c r="BC179" s="316"/>
      <c r="BD179" s="316"/>
      <c r="BE179" s="316"/>
      <c r="BF179" s="316"/>
      <c r="BG179" s="317"/>
      <c r="BH179" s="67"/>
      <c r="BI179" s="134"/>
    </row>
    <row r="180" spans="1:61" s="138" customFormat="1" ht="19.5" x14ac:dyDescent="0.35">
      <c r="A180" s="134"/>
      <c r="B180" s="312" t="s">
        <v>146</v>
      </c>
      <c r="C180" s="313"/>
      <c r="D180" s="313"/>
      <c r="E180" s="313"/>
      <c r="F180" s="313"/>
      <c r="G180" s="313"/>
      <c r="H180" s="313"/>
      <c r="I180" s="313"/>
      <c r="J180" s="314"/>
      <c r="K180" s="315" t="s">
        <v>262</v>
      </c>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c r="AK180" s="316"/>
      <c r="AL180" s="316"/>
      <c r="AM180" s="316"/>
      <c r="AN180" s="316"/>
      <c r="AO180" s="316"/>
      <c r="AP180" s="316"/>
      <c r="AQ180" s="316"/>
      <c r="AR180" s="316"/>
      <c r="AS180" s="316"/>
      <c r="AT180" s="316"/>
      <c r="AU180" s="316"/>
      <c r="AV180" s="316"/>
      <c r="AW180" s="316"/>
      <c r="AX180" s="316"/>
      <c r="AY180" s="316"/>
      <c r="AZ180" s="316"/>
      <c r="BA180" s="316"/>
      <c r="BB180" s="316"/>
      <c r="BC180" s="316"/>
      <c r="BD180" s="316"/>
      <c r="BE180" s="316"/>
      <c r="BF180" s="316"/>
      <c r="BG180" s="317"/>
      <c r="BH180" s="67"/>
      <c r="BI180" s="134"/>
    </row>
    <row r="181" spans="1:61" s="138" customFormat="1" ht="25.5" customHeight="1" x14ac:dyDescent="0.35">
      <c r="A181" s="134"/>
      <c r="B181" s="318" t="s">
        <v>147</v>
      </c>
      <c r="C181" s="319"/>
      <c r="D181" s="319"/>
      <c r="E181" s="319"/>
      <c r="F181" s="319"/>
      <c r="G181" s="319"/>
      <c r="H181" s="319"/>
      <c r="I181" s="319"/>
      <c r="J181" s="320"/>
      <c r="K181" s="324" t="s">
        <v>148</v>
      </c>
      <c r="L181" s="325"/>
      <c r="M181" s="325"/>
      <c r="N181" s="325"/>
      <c r="O181" s="325"/>
      <c r="P181" s="325"/>
      <c r="Q181" s="325"/>
      <c r="R181" s="325"/>
      <c r="S181" s="325"/>
      <c r="T181" s="325"/>
      <c r="U181" s="325"/>
      <c r="V181" s="325"/>
      <c r="W181" s="325"/>
      <c r="X181" s="325"/>
      <c r="Y181" s="325"/>
      <c r="Z181" s="325"/>
      <c r="AA181" s="325"/>
      <c r="AB181" s="325"/>
      <c r="AC181" s="325"/>
      <c r="AD181" s="325"/>
      <c r="AE181" s="325"/>
      <c r="AF181" s="325"/>
      <c r="AG181" s="325"/>
      <c r="AH181" s="325"/>
      <c r="AI181" s="325"/>
      <c r="AJ181" s="325"/>
      <c r="AK181" s="325"/>
      <c r="AL181" s="325"/>
      <c r="AM181" s="325"/>
      <c r="AN181" s="325"/>
      <c r="AO181" s="325"/>
      <c r="AP181" s="325"/>
      <c r="AQ181" s="325"/>
      <c r="AR181" s="325"/>
      <c r="AS181" s="325"/>
      <c r="AT181" s="325"/>
      <c r="AU181" s="325"/>
      <c r="AV181" s="325"/>
      <c r="AW181" s="325"/>
      <c r="AX181" s="325"/>
      <c r="AY181" s="325"/>
      <c r="AZ181" s="325"/>
      <c r="BA181" s="325"/>
      <c r="BB181" s="325"/>
      <c r="BC181" s="325"/>
      <c r="BD181" s="325"/>
      <c r="BE181" s="325"/>
      <c r="BF181" s="325"/>
      <c r="BG181" s="326"/>
      <c r="BH181" s="67"/>
      <c r="BI181" s="134"/>
    </row>
    <row r="182" spans="1:61" s="138" customFormat="1" ht="10.5" customHeight="1" x14ac:dyDescent="0.35">
      <c r="A182" s="134"/>
      <c r="B182" s="321"/>
      <c r="C182" s="322"/>
      <c r="D182" s="322"/>
      <c r="E182" s="322"/>
      <c r="F182" s="322"/>
      <c r="G182" s="322"/>
      <c r="H182" s="322"/>
      <c r="I182" s="322"/>
      <c r="J182" s="323"/>
      <c r="K182" s="327"/>
      <c r="L182" s="328"/>
      <c r="M182" s="328"/>
      <c r="N182" s="328"/>
      <c r="O182" s="328"/>
      <c r="P182" s="328"/>
      <c r="Q182" s="328"/>
      <c r="R182" s="328"/>
      <c r="S182" s="328"/>
      <c r="T182" s="328"/>
      <c r="U182" s="328"/>
      <c r="V182" s="328"/>
      <c r="W182" s="328"/>
      <c r="X182" s="328"/>
      <c r="Y182" s="328"/>
      <c r="Z182" s="328"/>
      <c r="AA182" s="328"/>
      <c r="AB182" s="328"/>
      <c r="AC182" s="328"/>
      <c r="AD182" s="328"/>
      <c r="AE182" s="328"/>
      <c r="AF182" s="328"/>
      <c r="AG182" s="328"/>
      <c r="AH182" s="328"/>
      <c r="AI182" s="328"/>
      <c r="AJ182" s="328"/>
      <c r="AK182" s="328"/>
      <c r="AL182" s="328"/>
      <c r="AM182" s="328"/>
      <c r="AN182" s="328"/>
      <c r="AO182" s="328"/>
      <c r="AP182" s="328"/>
      <c r="AQ182" s="328"/>
      <c r="AR182" s="328"/>
      <c r="AS182" s="328"/>
      <c r="AT182" s="328"/>
      <c r="AU182" s="328"/>
      <c r="AV182" s="328"/>
      <c r="AW182" s="328"/>
      <c r="AX182" s="328"/>
      <c r="AY182" s="328"/>
      <c r="AZ182" s="328"/>
      <c r="BA182" s="328"/>
      <c r="BB182" s="328"/>
      <c r="BC182" s="328"/>
      <c r="BD182" s="328"/>
      <c r="BE182" s="328"/>
      <c r="BF182" s="328"/>
      <c r="BG182" s="329"/>
      <c r="BH182" s="67"/>
      <c r="BI182" s="134"/>
    </row>
    <row r="183" spans="1:61" s="138" customFormat="1" ht="25.5" customHeight="1" x14ac:dyDescent="0.35">
      <c r="A183" s="134"/>
      <c r="B183" s="318" t="s">
        <v>149</v>
      </c>
      <c r="C183" s="319"/>
      <c r="D183" s="319"/>
      <c r="E183" s="319"/>
      <c r="F183" s="319"/>
      <c r="G183" s="319"/>
      <c r="H183" s="319"/>
      <c r="I183" s="319"/>
      <c r="J183" s="320"/>
      <c r="K183" s="324" t="s">
        <v>263</v>
      </c>
      <c r="L183" s="325"/>
      <c r="M183" s="325"/>
      <c r="N183" s="325"/>
      <c r="O183" s="325"/>
      <c r="P183" s="325"/>
      <c r="Q183" s="325"/>
      <c r="R183" s="325"/>
      <c r="S183" s="325"/>
      <c r="T183" s="325"/>
      <c r="U183" s="325"/>
      <c r="V183" s="325"/>
      <c r="W183" s="325"/>
      <c r="X183" s="325"/>
      <c r="Y183" s="325"/>
      <c r="Z183" s="325"/>
      <c r="AA183" s="325"/>
      <c r="AB183" s="325"/>
      <c r="AC183" s="325"/>
      <c r="AD183" s="325"/>
      <c r="AE183" s="325"/>
      <c r="AF183" s="325"/>
      <c r="AG183" s="325"/>
      <c r="AH183" s="325"/>
      <c r="AI183" s="325"/>
      <c r="AJ183" s="325"/>
      <c r="AK183" s="325"/>
      <c r="AL183" s="325"/>
      <c r="AM183" s="325"/>
      <c r="AN183" s="325"/>
      <c r="AO183" s="325"/>
      <c r="AP183" s="325"/>
      <c r="AQ183" s="325"/>
      <c r="AR183" s="325"/>
      <c r="AS183" s="325"/>
      <c r="AT183" s="325"/>
      <c r="AU183" s="325"/>
      <c r="AV183" s="325"/>
      <c r="AW183" s="325"/>
      <c r="AX183" s="325"/>
      <c r="AY183" s="325"/>
      <c r="AZ183" s="325"/>
      <c r="BA183" s="325"/>
      <c r="BB183" s="325"/>
      <c r="BC183" s="325"/>
      <c r="BD183" s="325"/>
      <c r="BE183" s="325"/>
      <c r="BF183" s="325"/>
      <c r="BG183" s="326"/>
      <c r="BH183" s="67"/>
      <c r="BI183" s="134"/>
    </row>
    <row r="184" spans="1:61" s="138" customFormat="1" ht="17.25" customHeight="1" x14ac:dyDescent="0.35">
      <c r="A184" s="134"/>
      <c r="B184" s="330"/>
      <c r="C184" s="331"/>
      <c r="D184" s="331"/>
      <c r="E184" s="331"/>
      <c r="F184" s="331"/>
      <c r="G184" s="331"/>
      <c r="H184" s="331"/>
      <c r="I184" s="331"/>
      <c r="J184" s="332"/>
      <c r="K184" s="333"/>
      <c r="L184" s="334"/>
      <c r="M184" s="334"/>
      <c r="N184" s="334"/>
      <c r="O184" s="334"/>
      <c r="P184" s="334"/>
      <c r="Q184" s="334"/>
      <c r="R184" s="334"/>
      <c r="S184" s="334"/>
      <c r="T184" s="334"/>
      <c r="U184" s="334"/>
      <c r="V184" s="334"/>
      <c r="W184" s="334"/>
      <c r="X184" s="334"/>
      <c r="Y184" s="334"/>
      <c r="Z184" s="334"/>
      <c r="AA184" s="334"/>
      <c r="AB184" s="334"/>
      <c r="AC184" s="334"/>
      <c r="AD184" s="334"/>
      <c r="AE184" s="334"/>
      <c r="AF184" s="334"/>
      <c r="AG184" s="334"/>
      <c r="AH184" s="334"/>
      <c r="AI184" s="334"/>
      <c r="AJ184" s="334"/>
      <c r="AK184" s="334"/>
      <c r="AL184" s="334"/>
      <c r="AM184" s="334"/>
      <c r="AN184" s="334"/>
      <c r="AO184" s="334"/>
      <c r="AP184" s="334"/>
      <c r="AQ184" s="334"/>
      <c r="AR184" s="334"/>
      <c r="AS184" s="334"/>
      <c r="AT184" s="334"/>
      <c r="AU184" s="334"/>
      <c r="AV184" s="334"/>
      <c r="AW184" s="334"/>
      <c r="AX184" s="334"/>
      <c r="AY184" s="334"/>
      <c r="AZ184" s="334"/>
      <c r="BA184" s="334"/>
      <c r="BB184" s="334"/>
      <c r="BC184" s="334"/>
      <c r="BD184" s="334"/>
      <c r="BE184" s="334"/>
      <c r="BF184" s="334"/>
      <c r="BG184" s="335"/>
      <c r="BH184" s="67"/>
      <c r="BI184" s="134"/>
    </row>
    <row r="185" spans="1:61" s="138" customFormat="1" ht="7.5" hidden="1" customHeight="1" x14ac:dyDescent="0.35">
      <c r="A185" s="134"/>
      <c r="B185" s="330"/>
      <c r="C185" s="331"/>
      <c r="D185" s="331"/>
      <c r="E185" s="331"/>
      <c r="F185" s="331"/>
      <c r="G185" s="331"/>
      <c r="H185" s="331"/>
      <c r="I185" s="331"/>
      <c r="J185" s="332"/>
      <c r="K185" s="333"/>
      <c r="L185" s="334"/>
      <c r="M185" s="334"/>
      <c r="N185" s="334"/>
      <c r="O185" s="334"/>
      <c r="P185" s="334"/>
      <c r="Q185" s="334"/>
      <c r="R185" s="334"/>
      <c r="S185" s="334"/>
      <c r="T185" s="334"/>
      <c r="U185" s="334"/>
      <c r="V185" s="334"/>
      <c r="W185" s="334"/>
      <c r="X185" s="334"/>
      <c r="Y185" s="334"/>
      <c r="Z185" s="334"/>
      <c r="AA185" s="334"/>
      <c r="AB185" s="334"/>
      <c r="AC185" s="334"/>
      <c r="AD185" s="334"/>
      <c r="AE185" s="334"/>
      <c r="AF185" s="334"/>
      <c r="AG185" s="334"/>
      <c r="AH185" s="334"/>
      <c r="AI185" s="334"/>
      <c r="AJ185" s="334"/>
      <c r="AK185" s="334"/>
      <c r="AL185" s="334"/>
      <c r="AM185" s="334"/>
      <c r="AN185" s="334"/>
      <c r="AO185" s="334"/>
      <c r="AP185" s="334"/>
      <c r="AQ185" s="334"/>
      <c r="AR185" s="334"/>
      <c r="AS185" s="334"/>
      <c r="AT185" s="334"/>
      <c r="AU185" s="334"/>
      <c r="AV185" s="334"/>
      <c r="AW185" s="334"/>
      <c r="AX185" s="334"/>
      <c r="AY185" s="334"/>
      <c r="AZ185" s="334"/>
      <c r="BA185" s="334"/>
      <c r="BB185" s="334"/>
      <c r="BC185" s="334"/>
      <c r="BD185" s="334"/>
      <c r="BE185" s="334"/>
      <c r="BF185" s="334"/>
      <c r="BG185" s="335"/>
      <c r="BH185" s="67"/>
      <c r="BI185" s="134"/>
    </row>
    <row r="186" spans="1:61" s="138" customFormat="1" ht="3.75" customHeight="1" x14ac:dyDescent="0.35">
      <c r="A186" s="134"/>
      <c r="B186" s="321"/>
      <c r="C186" s="322"/>
      <c r="D186" s="322"/>
      <c r="E186" s="322"/>
      <c r="F186" s="322"/>
      <c r="G186" s="322"/>
      <c r="H186" s="322"/>
      <c r="I186" s="322"/>
      <c r="J186" s="323"/>
      <c r="K186" s="327"/>
      <c r="L186" s="328"/>
      <c r="M186" s="328"/>
      <c r="N186" s="328"/>
      <c r="O186" s="328"/>
      <c r="P186" s="328"/>
      <c r="Q186" s="328"/>
      <c r="R186" s="328"/>
      <c r="S186" s="328"/>
      <c r="T186" s="328"/>
      <c r="U186" s="328"/>
      <c r="V186" s="328"/>
      <c r="W186" s="328"/>
      <c r="X186" s="328"/>
      <c r="Y186" s="328"/>
      <c r="Z186" s="328"/>
      <c r="AA186" s="328"/>
      <c r="AB186" s="328"/>
      <c r="AC186" s="328"/>
      <c r="AD186" s="328"/>
      <c r="AE186" s="328"/>
      <c r="AF186" s="328"/>
      <c r="AG186" s="328"/>
      <c r="AH186" s="328"/>
      <c r="AI186" s="328"/>
      <c r="AJ186" s="328"/>
      <c r="AK186" s="328"/>
      <c r="AL186" s="328"/>
      <c r="AM186" s="328"/>
      <c r="AN186" s="328"/>
      <c r="AO186" s="328"/>
      <c r="AP186" s="328"/>
      <c r="AQ186" s="328"/>
      <c r="AR186" s="328"/>
      <c r="AS186" s="328"/>
      <c r="AT186" s="328"/>
      <c r="AU186" s="328"/>
      <c r="AV186" s="328"/>
      <c r="AW186" s="328"/>
      <c r="AX186" s="328"/>
      <c r="AY186" s="328"/>
      <c r="AZ186" s="328"/>
      <c r="BA186" s="328"/>
      <c r="BB186" s="328"/>
      <c r="BC186" s="328"/>
      <c r="BD186" s="328"/>
      <c r="BE186" s="328"/>
      <c r="BF186" s="328"/>
      <c r="BG186" s="329"/>
      <c r="BH186" s="67"/>
      <c r="BI186" s="134"/>
    </row>
    <row r="187" spans="1:61" s="138" customFormat="1" ht="11.25" customHeight="1" x14ac:dyDescent="0.35">
      <c r="A187" s="134"/>
      <c r="B187" s="318" t="s">
        <v>150</v>
      </c>
      <c r="C187" s="319"/>
      <c r="D187" s="319"/>
      <c r="E187" s="319"/>
      <c r="F187" s="319"/>
      <c r="G187" s="319"/>
      <c r="H187" s="319"/>
      <c r="I187" s="319"/>
      <c r="J187" s="320"/>
      <c r="K187" s="336" t="s">
        <v>151</v>
      </c>
      <c r="L187" s="304"/>
      <c r="M187" s="304"/>
      <c r="N187" s="304"/>
      <c r="O187" s="304"/>
      <c r="P187" s="304"/>
      <c r="Q187" s="304"/>
      <c r="R187" s="304"/>
      <c r="S187" s="304"/>
      <c r="T187" s="304"/>
      <c r="U187" s="304"/>
      <c r="V187" s="304"/>
      <c r="W187" s="304"/>
      <c r="X187" s="304"/>
      <c r="Y187" s="304"/>
      <c r="Z187" s="304"/>
      <c r="AA187" s="304"/>
      <c r="AB187" s="304"/>
      <c r="AC187" s="304"/>
      <c r="AD187" s="304"/>
      <c r="AE187" s="304"/>
      <c r="AF187" s="304"/>
      <c r="AG187" s="304"/>
      <c r="AH187" s="304"/>
      <c r="AI187" s="304"/>
      <c r="AJ187" s="304"/>
      <c r="AK187" s="304"/>
      <c r="AL187" s="304"/>
      <c r="AM187" s="304"/>
      <c r="AN187" s="304"/>
      <c r="AO187" s="304"/>
      <c r="AP187" s="304"/>
      <c r="AQ187" s="304"/>
      <c r="AR187" s="304"/>
      <c r="AS187" s="304"/>
      <c r="AT187" s="304"/>
      <c r="AU187" s="304"/>
      <c r="AV187" s="304"/>
      <c r="AW187" s="304"/>
      <c r="AX187" s="304"/>
      <c r="AY187" s="304"/>
      <c r="AZ187" s="304"/>
      <c r="BA187" s="304"/>
      <c r="BB187" s="304"/>
      <c r="BC187" s="304"/>
      <c r="BD187" s="304"/>
      <c r="BE187" s="304"/>
      <c r="BF187" s="304"/>
      <c r="BG187" s="305"/>
      <c r="BH187" s="67"/>
      <c r="BI187" s="134"/>
    </row>
    <row r="188" spans="1:61" s="138" customFormat="1" ht="11.25" customHeight="1" x14ac:dyDescent="0.35">
      <c r="A188" s="134"/>
      <c r="B188" s="321"/>
      <c r="C188" s="322"/>
      <c r="D188" s="322"/>
      <c r="E188" s="322"/>
      <c r="F188" s="322"/>
      <c r="G188" s="322"/>
      <c r="H188" s="322"/>
      <c r="I188" s="322"/>
      <c r="J188" s="323"/>
      <c r="K188" s="306"/>
      <c r="L188" s="307"/>
      <c r="M188" s="307"/>
      <c r="N188" s="307"/>
      <c r="O188" s="307"/>
      <c r="P188" s="307"/>
      <c r="Q188" s="307"/>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307"/>
      <c r="AR188" s="307"/>
      <c r="AS188" s="307"/>
      <c r="AT188" s="307"/>
      <c r="AU188" s="307"/>
      <c r="AV188" s="307"/>
      <c r="AW188" s="307"/>
      <c r="AX188" s="307"/>
      <c r="AY188" s="307"/>
      <c r="AZ188" s="307"/>
      <c r="BA188" s="307"/>
      <c r="BB188" s="307"/>
      <c r="BC188" s="307"/>
      <c r="BD188" s="307"/>
      <c r="BE188" s="307"/>
      <c r="BF188" s="307"/>
      <c r="BG188" s="308"/>
      <c r="BH188" s="67"/>
      <c r="BI188" s="134"/>
    </row>
    <row r="189" spans="1:61" s="138" customFormat="1" ht="2.25" customHeight="1" x14ac:dyDescent="0.35">
      <c r="A189" s="134"/>
      <c r="B189" s="297" t="s">
        <v>152</v>
      </c>
      <c r="C189" s="298"/>
      <c r="D189" s="298"/>
      <c r="E189" s="298"/>
      <c r="F189" s="298"/>
      <c r="G189" s="298"/>
      <c r="H189" s="298"/>
      <c r="I189" s="298"/>
      <c r="J189" s="299"/>
      <c r="K189" s="303" t="s">
        <v>264</v>
      </c>
      <c r="L189" s="304"/>
      <c r="M189" s="304"/>
      <c r="N189" s="304"/>
      <c r="O189" s="304"/>
      <c r="P189" s="304"/>
      <c r="Q189" s="304"/>
      <c r="R189" s="304"/>
      <c r="S189" s="304"/>
      <c r="T189" s="304"/>
      <c r="U189" s="304"/>
      <c r="V189" s="304"/>
      <c r="W189" s="304"/>
      <c r="X189" s="304"/>
      <c r="Y189" s="304"/>
      <c r="Z189" s="304"/>
      <c r="AA189" s="304"/>
      <c r="AB189" s="304"/>
      <c r="AC189" s="304"/>
      <c r="AD189" s="304"/>
      <c r="AE189" s="304"/>
      <c r="AF189" s="304"/>
      <c r="AG189" s="304"/>
      <c r="AH189" s="304"/>
      <c r="AI189" s="304"/>
      <c r="AJ189" s="304"/>
      <c r="AK189" s="304"/>
      <c r="AL189" s="304"/>
      <c r="AM189" s="304"/>
      <c r="AN189" s="304"/>
      <c r="AO189" s="304"/>
      <c r="AP189" s="304"/>
      <c r="AQ189" s="304"/>
      <c r="AR189" s="304"/>
      <c r="AS189" s="304"/>
      <c r="AT189" s="304"/>
      <c r="AU189" s="304"/>
      <c r="AV189" s="304"/>
      <c r="AW189" s="304"/>
      <c r="AX189" s="304"/>
      <c r="AY189" s="304"/>
      <c r="AZ189" s="304"/>
      <c r="BA189" s="304"/>
      <c r="BB189" s="304"/>
      <c r="BC189" s="304"/>
      <c r="BD189" s="304"/>
      <c r="BE189" s="304"/>
      <c r="BF189" s="304"/>
      <c r="BG189" s="305"/>
      <c r="BH189" s="67"/>
      <c r="BI189" s="134"/>
    </row>
    <row r="190" spans="1:61" s="138" customFormat="1" ht="25.5" customHeight="1" x14ac:dyDescent="0.35">
      <c r="A190" s="134"/>
      <c r="B190" s="300"/>
      <c r="C190" s="301"/>
      <c r="D190" s="301"/>
      <c r="E190" s="301"/>
      <c r="F190" s="301"/>
      <c r="G190" s="301"/>
      <c r="H190" s="301"/>
      <c r="I190" s="301"/>
      <c r="J190" s="302"/>
      <c r="K190" s="306"/>
      <c r="L190" s="307"/>
      <c r="M190" s="307"/>
      <c r="N190" s="307"/>
      <c r="O190" s="307"/>
      <c r="P190" s="307"/>
      <c r="Q190" s="307"/>
      <c r="R190" s="307"/>
      <c r="S190" s="307"/>
      <c r="T190" s="307"/>
      <c r="U190" s="307"/>
      <c r="V190" s="307"/>
      <c r="W190" s="307"/>
      <c r="X190" s="307"/>
      <c r="Y190" s="307"/>
      <c r="Z190" s="307"/>
      <c r="AA190" s="307"/>
      <c r="AB190" s="307"/>
      <c r="AC190" s="307"/>
      <c r="AD190" s="307"/>
      <c r="AE190" s="307"/>
      <c r="AF190" s="307"/>
      <c r="AG190" s="307"/>
      <c r="AH190" s="307"/>
      <c r="AI190" s="307"/>
      <c r="AJ190" s="307"/>
      <c r="AK190" s="307"/>
      <c r="AL190" s="307"/>
      <c r="AM190" s="307"/>
      <c r="AN190" s="307"/>
      <c r="AO190" s="307"/>
      <c r="AP190" s="307"/>
      <c r="AQ190" s="307"/>
      <c r="AR190" s="307"/>
      <c r="AS190" s="307"/>
      <c r="AT190" s="307"/>
      <c r="AU190" s="307"/>
      <c r="AV190" s="307"/>
      <c r="AW190" s="307"/>
      <c r="AX190" s="307"/>
      <c r="AY190" s="307"/>
      <c r="AZ190" s="307"/>
      <c r="BA190" s="307"/>
      <c r="BB190" s="307"/>
      <c r="BC190" s="307"/>
      <c r="BD190" s="307"/>
      <c r="BE190" s="307"/>
      <c r="BF190" s="307"/>
      <c r="BG190" s="308"/>
      <c r="BH190" s="67"/>
      <c r="BI190" s="134"/>
    </row>
    <row r="191" spans="1:61" s="138" customFormat="1" ht="19.5" x14ac:dyDescent="0.35">
      <c r="A191" s="134"/>
      <c r="B191" s="135"/>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c r="BA191" s="166"/>
      <c r="BB191" s="166"/>
      <c r="BC191" s="166"/>
      <c r="BD191" s="166"/>
      <c r="BE191" s="166"/>
      <c r="BF191" s="166"/>
      <c r="BG191" s="167"/>
      <c r="BH191" s="65"/>
      <c r="BI191" s="134"/>
    </row>
    <row r="192" spans="1:61" s="138" customFormat="1" ht="19.5" x14ac:dyDescent="0.35">
      <c r="A192" s="134"/>
      <c r="B192" s="135"/>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c r="BG192" s="168"/>
      <c r="BH192" s="67"/>
      <c r="BI192" s="134"/>
    </row>
    <row r="193" spans="1:96" s="138" customFormat="1" ht="18" customHeight="1" x14ac:dyDescent="0.35">
      <c r="A193" s="134"/>
      <c r="B193" s="132"/>
      <c r="C193" s="337" t="s">
        <v>260</v>
      </c>
      <c r="D193" s="337"/>
      <c r="E193" s="337"/>
      <c r="F193" s="337"/>
      <c r="G193" s="337"/>
      <c r="H193" s="337"/>
      <c r="I193" s="337"/>
      <c r="J193" s="337"/>
      <c r="K193" s="337"/>
      <c r="L193" s="337"/>
      <c r="M193" s="337"/>
      <c r="N193" s="337"/>
      <c r="O193" s="337"/>
      <c r="P193" s="337"/>
      <c r="Q193" s="337"/>
      <c r="R193" s="337"/>
      <c r="S193" s="337"/>
      <c r="T193" s="337"/>
      <c r="U193" s="337"/>
      <c r="V193" s="337"/>
      <c r="W193" s="337"/>
      <c r="X193" s="337"/>
      <c r="Y193" s="337"/>
      <c r="Z193" s="337"/>
      <c r="AA193" s="337"/>
      <c r="AB193" s="337"/>
      <c r="AC193" s="337"/>
      <c r="AD193" s="337"/>
      <c r="AE193" s="337"/>
      <c r="AF193" s="337"/>
      <c r="AG193" s="337"/>
      <c r="AH193" s="337"/>
      <c r="AI193" s="337"/>
      <c r="AJ193" s="337"/>
      <c r="AK193" s="337"/>
      <c r="AL193" s="337"/>
      <c r="AM193" s="337"/>
      <c r="AN193" s="337"/>
      <c r="AO193" s="337"/>
      <c r="AP193" s="337"/>
      <c r="AQ193" s="337"/>
      <c r="AR193" s="337"/>
      <c r="AS193" s="337"/>
      <c r="AT193" s="337"/>
      <c r="AU193" s="337"/>
      <c r="AV193" s="337"/>
      <c r="AW193" s="337"/>
      <c r="AX193" s="337"/>
      <c r="AY193" s="337"/>
      <c r="AZ193" s="337"/>
      <c r="BA193" s="337"/>
      <c r="BB193" s="337"/>
      <c r="BC193" s="337"/>
      <c r="BD193" s="337"/>
      <c r="BE193" s="337"/>
      <c r="BF193" s="337"/>
      <c r="BG193" s="338"/>
      <c r="BH193" s="67"/>
      <c r="BI193" s="137"/>
      <c r="BJ193" s="137"/>
      <c r="BK193" s="137"/>
      <c r="BL193" s="137"/>
      <c r="BM193" s="137"/>
      <c r="BN193" s="137"/>
      <c r="BO193" s="137"/>
      <c r="BP193" s="137"/>
      <c r="BQ193" s="137"/>
      <c r="BR193" s="137"/>
      <c r="BS193" s="137"/>
      <c r="BT193" s="137"/>
      <c r="BU193" s="137"/>
      <c r="BV193" s="137"/>
      <c r="BW193" s="137"/>
      <c r="BX193" s="137"/>
      <c r="BY193" s="137"/>
      <c r="BZ193" s="137"/>
      <c r="CA193" s="137"/>
      <c r="CB193" s="137"/>
      <c r="CC193" s="137"/>
      <c r="CD193" s="137"/>
      <c r="CE193" s="137"/>
      <c r="CF193" s="137"/>
      <c r="CG193" s="137"/>
      <c r="CH193" s="137"/>
      <c r="CI193" s="137"/>
      <c r="CJ193" s="137"/>
      <c r="CK193" s="137"/>
      <c r="CL193" s="137"/>
      <c r="CM193" s="137"/>
      <c r="CN193" s="137"/>
      <c r="CO193" s="137"/>
      <c r="CP193" s="137"/>
      <c r="CQ193" s="137"/>
      <c r="CR193" s="137"/>
    </row>
    <row r="194" spans="1:96" s="138" customFormat="1" ht="19.5" customHeight="1" x14ac:dyDescent="0.35">
      <c r="A194" s="134"/>
      <c r="B194" s="132"/>
      <c r="C194" s="337"/>
      <c r="D194" s="337"/>
      <c r="E194" s="337"/>
      <c r="F194" s="337"/>
      <c r="G194" s="337"/>
      <c r="H194" s="337"/>
      <c r="I194" s="337"/>
      <c r="J194" s="337"/>
      <c r="K194" s="337"/>
      <c r="L194" s="337"/>
      <c r="M194" s="337"/>
      <c r="N194" s="337"/>
      <c r="O194" s="337"/>
      <c r="P194" s="337"/>
      <c r="Q194" s="337"/>
      <c r="R194" s="337"/>
      <c r="S194" s="337"/>
      <c r="T194" s="337"/>
      <c r="U194" s="337"/>
      <c r="V194" s="337"/>
      <c r="W194" s="337"/>
      <c r="X194" s="337"/>
      <c r="Y194" s="337"/>
      <c r="Z194" s="337"/>
      <c r="AA194" s="337"/>
      <c r="AB194" s="337"/>
      <c r="AC194" s="337"/>
      <c r="AD194" s="337"/>
      <c r="AE194" s="337"/>
      <c r="AF194" s="337"/>
      <c r="AG194" s="337"/>
      <c r="AH194" s="337"/>
      <c r="AI194" s="337"/>
      <c r="AJ194" s="337"/>
      <c r="AK194" s="337"/>
      <c r="AL194" s="337"/>
      <c r="AM194" s="337"/>
      <c r="AN194" s="337"/>
      <c r="AO194" s="337"/>
      <c r="AP194" s="337"/>
      <c r="AQ194" s="337"/>
      <c r="AR194" s="337"/>
      <c r="AS194" s="337"/>
      <c r="AT194" s="337"/>
      <c r="AU194" s="337"/>
      <c r="AV194" s="337"/>
      <c r="AW194" s="337"/>
      <c r="AX194" s="337"/>
      <c r="AY194" s="337"/>
      <c r="AZ194" s="337"/>
      <c r="BA194" s="337"/>
      <c r="BB194" s="337"/>
      <c r="BC194" s="337"/>
      <c r="BD194" s="337"/>
      <c r="BE194" s="337"/>
      <c r="BF194" s="337"/>
      <c r="BG194" s="338"/>
      <c r="BH194" s="67"/>
      <c r="BI194" s="137"/>
      <c r="BJ194" s="137"/>
      <c r="BK194" s="137"/>
      <c r="BL194" s="137"/>
      <c r="BM194" s="137"/>
      <c r="BN194" s="137"/>
      <c r="BO194" s="137"/>
      <c r="BP194" s="137"/>
      <c r="BQ194" s="137"/>
      <c r="BR194" s="137"/>
      <c r="BS194" s="137"/>
      <c r="BT194" s="137"/>
      <c r="BU194" s="137"/>
      <c r="BV194" s="137"/>
      <c r="BW194" s="137"/>
      <c r="BX194" s="137"/>
      <c r="BY194" s="137"/>
      <c r="BZ194" s="137"/>
      <c r="CA194" s="137"/>
      <c r="CB194" s="137"/>
      <c r="CC194" s="137"/>
      <c r="CD194" s="137"/>
      <c r="CE194" s="137"/>
      <c r="CF194" s="137"/>
      <c r="CG194" s="137"/>
      <c r="CH194" s="137"/>
      <c r="CI194" s="137"/>
      <c r="CJ194" s="137"/>
      <c r="CK194" s="137"/>
      <c r="CL194" s="137"/>
      <c r="CM194" s="137"/>
      <c r="CN194" s="137"/>
      <c r="CO194" s="137"/>
      <c r="CP194" s="137"/>
      <c r="CQ194" s="137"/>
      <c r="CR194" s="137"/>
    </row>
    <row r="195" spans="1:96" s="138" customFormat="1" ht="63" customHeight="1" x14ac:dyDescent="0.35">
      <c r="A195" s="134"/>
      <c r="B195" s="132"/>
      <c r="C195" s="337"/>
      <c r="D195" s="337"/>
      <c r="E195" s="337"/>
      <c r="F195" s="337"/>
      <c r="G195" s="337"/>
      <c r="H195" s="337"/>
      <c r="I195" s="337"/>
      <c r="J195" s="337"/>
      <c r="K195" s="337"/>
      <c r="L195" s="337"/>
      <c r="M195" s="337"/>
      <c r="N195" s="337"/>
      <c r="O195" s="337"/>
      <c r="P195" s="337"/>
      <c r="Q195" s="337"/>
      <c r="R195" s="337"/>
      <c r="S195" s="337"/>
      <c r="T195" s="337"/>
      <c r="U195" s="337"/>
      <c r="V195" s="337"/>
      <c r="W195" s="337"/>
      <c r="X195" s="337"/>
      <c r="Y195" s="337"/>
      <c r="Z195" s="337"/>
      <c r="AA195" s="337"/>
      <c r="AB195" s="337"/>
      <c r="AC195" s="337"/>
      <c r="AD195" s="337"/>
      <c r="AE195" s="337"/>
      <c r="AF195" s="337"/>
      <c r="AG195" s="337"/>
      <c r="AH195" s="337"/>
      <c r="AI195" s="337"/>
      <c r="AJ195" s="337"/>
      <c r="AK195" s="337"/>
      <c r="AL195" s="337"/>
      <c r="AM195" s="337"/>
      <c r="AN195" s="337"/>
      <c r="AO195" s="337"/>
      <c r="AP195" s="337"/>
      <c r="AQ195" s="337"/>
      <c r="AR195" s="337"/>
      <c r="AS195" s="337"/>
      <c r="AT195" s="337"/>
      <c r="AU195" s="337"/>
      <c r="AV195" s="337"/>
      <c r="AW195" s="337"/>
      <c r="AX195" s="337"/>
      <c r="AY195" s="337"/>
      <c r="AZ195" s="337"/>
      <c r="BA195" s="337"/>
      <c r="BB195" s="337"/>
      <c r="BC195" s="337"/>
      <c r="BD195" s="337"/>
      <c r="BE195" s="337"/>
      <c r="BF195" s="337"/>
      <c r="BG195" s="338"/>
      <c r="BH195" s="67"/>
      <c r="BI195" s="137"/>
      <c r="BJ195" s="137"/>
      <c r="BK195" s="137"/>
      <c r="BL195" s="137"/>
      <c r="BM195" s="137"/>
      <c r="BN195" s="137"/>
      <c r="BO195" s="137"/>
      <c r="BP195" s="137"/>
      <c r="BQ195" s="137"/>
      <c r="BR195" s="137"/>
      <c r="BS195" s="137"/>
      <c r="BT195" s="137"/>
      <c r="BU195" s="137"/>
      <c r="BV195" s="137"/>
      <c r="BW195" s="137"/>
      <c r="BX195" s="137"/>
      <c r="BY195" s="137"/>
      <c r="BZ195" s="137"/>
      <c r="CA195" s="137"/>
      <c r="CB195" s="137"/>
      <c r="CC195" s="137"/>
      <c r="CD195" s="137"/>
      <c r="CE195" s="137"/>
      <c r="CF195" s="137"/>
      <c r="CG195" s="137"/>
      <c r="CH195" s="137"/>
      <c r="CI195" s="137"/>
      <c r="CJ195" s="137"/>
      <c r="CK195" s="137"/>
      <c r="CL195" s="137"/>
      <c r="CM195" s="137"/>
      <c r="CN195" s="137"/>
      <c r="CO195" s="137"/>
      <c r="CP195" s="137"/>
      <c r="CQ195" s="137"/>
      <c r="CR195" s="137"/>
    </row>
    <row r="196" spans="1:96" s="138" customFormat="1" ht="19.5" customHeight="1" x14ac:dyDescent="0.35">
      <c r="A196" s="134"/>
      <c r="B196" s="132"/>
      <c r="C196" s="188"/>
      <c r="D196" s="188"/>
      <c r="E196" s="188"/>
      <c r="F196" s="188"/>
      <c r="G196" s="188"/>
      <c r="H196" s="188"/>
      <c r="I196" s="188"/>
      <c r="J196" s="188"/>
      <c r="K196" s="188"/>
      <c r="L196" s="188"/>
      <c r="M196" s="188"/>
      <c r="N196" s="188"/>
      <c r="O196" s="188"/>
      <c r="P196" s="188"/>
      <c r="Q196" s="188"/>
      <c r="R196" s="188"/>
      <c r="S196" s="188"/>
      <c r="T196" s="188"/>
      <c r="U196" s="188"/>
      <c r="V196" s="188"/>
      <c r="W196" s="188"/>
      <c r="X196" s="188"/>
      <c r="Y196" s="188"/>
      <c r="Z196" s="188"/>
      <c r="AA196" s="188"/>
      <c r="AB196" s="188"/>
      <c r="AC196" s="188"/>
      <c r="AD196" s="188"/>
      <c r="AE196" s="188"/>
      <c r="AF196" s="188"/>
      <c r="AG196" s="188"/>
      <c r="AH196" s="188"/>
      <c r="AI196" s="188"/>
      <c r="AJ196" s="188"/>
      <c r="AK196" s="188"/>
      <c r="AL196" s="188"/>
      <c r="AM196" s="188"/>
      <c r="AN196" s="188"/>
      <c r="AO196" s="188"/>
      <c r="AP196" s="188"/>
      <c r="AQ196" s="188"/>
      <c r="AR196" s="188"/>
      <c r="AS196" s="188"/>
      <c r="AT196" s="188"/>
      <c r="AU196" s="188"/>
      <c r="AV196" s="188"/>
      <c r="AW196" s="188"/>
      <c r="AX196" s="188"/>
      <c r="AY196" s="188"/>
      <c r="AZ196" s="188"/>
      <c r="BA196" s="188"/>
      <c r="BB196" s="188"/>
      <c r="BC196" s="188"/>
      <c r="BD196" s="188"/>
      <c r="BE196" s="188"/>
      <c r="BF196" s="188"/>
      <c r="BG196" s="189"/>
      <c r="BH196" s="103"/>
      <c r="BJ196" s="137"/>
      <c r="BK196" s="137"/>
      <c r="BL196" s="137"/>
      <c r="BM196" s="137"/>
      <c r="BN196" s="137"/>
      <c r="BO196" s="137"/>
      <c r="BP196" s="137"/>
      <c r="BQ196" s="137"/>
      <c r="BR196" s="137"/>
      <c r="BS196" s="137"/>
      <c r="BT196" s="137"/>
      <c r="BU196" s="137"/>
      <c r="BV196" s="137"/>
      <c r="BW196" s="137"/>
      <c r="BX196" s="137"/>
      <c r="BY196" s="137"/>
      <c r="BZ196" s="137"/>
      <c r="CA196" s="137"/>
      <c r="CB196" s="137"/>
      <c r="CC196" s="137"/>
      <c r="CD196" s="137"/>
      <c r="CE196" s="137"/>
      <c r="CF196" s="137"/>
      <c r="CG196" s="137"/>
      <c r="CH196" s="137"/>
      <c r="CI196" s="137"/>
      <c r="CJ196" s="137"/>
      <c r="CK196" s="137"/>
      <c r="CL196" s="137"/>
      <c r="CM196" s="137"/>
      <c r="CN196" s="137"/>
      <c r="CO196" s="137"/>
      <c r="CP196" s="137"/>
      <c r="CQ196" s="137"/>
      <c r="CR196" s="137"/>
    </row>
    <row r="197" spans="1:96" s="60" customFormat="1" ht="19.5" x14ac:dyDescent="0.35">
      <c r="A197" s="134"/>
      <c r="B197" s="132"/>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139" t="s">
        <v>124</v>
      </c>
      <c r="AL197" s="339"/>
      <c r="AM197" s="340"/>
      <c r="AN197" s="340"/>
      <c r="AO197" s="340"/>
      <c r="AP197" s="340"/>
      <c r="AQ197" s="340"/>
      <c r="AR197" s="340"/>
      <c r="AS197" s="340"/>
      <c r="AT197" s="340"/>
      <c r="AU197" s="340"/>
      <c r="AV197" s="340"/>
      <c r="AW197" s="340"/>
      <c r="AX197" s="340"/>
      <c r="AY197" s="340"/>
      <c r="AZ197" s="340"/>
      <c r="BA197" s="340"/>
      <c r="BB197" s="340"/>
      <c r="BC197" s="340"/>
      <c r="BD197" s="340"/>
      <c r="BE197" s="340"/>
      <c r="BF197" s="341"/>
      <c r="BG197" s="202"/>
      <c r="BH197" s="67"/>
      <c r="BI197" s="133"/>
      <c r="BJ197" s="131"/>
    </row>
    <row r="198" spans="1:96" s="60" customFormat="1" ht="19.5" x14ac:dyDescent="0.35">
      <c r="A198" s="134"/>
      <c r="B198" s="132"/>
      <c r="C198" s="61"/>
      <c r="D198" s="62"/>
      <c r="E198" s="62"/>
      <c r="F198" s="62"/>
      <c r="G198" s="62"/>
      <c r="H198" s="62"/>
      <c r="I198" s="62"/>
      <c r="J198" s="62"/>
      <c r="K198" s="62"/>
      <c r="L198" s="62"/>
      <c r="M198" s="62"/>
      <c r="N198" s="62"/>
      <c r="O198" s="62"/>
      <c r="P198" s="62"/>
      <c r="Q198" s="62"/>
      <c r="R198" s="62"/>
      <c r="S198" s="62"/>
      <c r="T198" s="62"/>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203"/>
      <c r="BH198" s="67"/>
      <c r="BI198" s="133"/>
      <c r="BJ198" s="131"/>
    </row>
    <row r="199" spans="1:96" s="60" customFormat="1" ht="19.5" x14ac:dyDescent="0.35">
      <c r="A199" s="134"/>
      <c r="B199" s="132"/>
      <c r="C199" s="61"/>
      <c r="D199" s="62"/>
      <c r="E199" s="62"/>
      <c r="F199" s="62"/>
      <c r="G199" s="62"/>
      <c r="H199" s="62"/>
      <c r="I199" s="62"/>
      <c r="J199" s="62"/>
      <c r="K199" s="62"/>
      <c r="L199" s="62"/>
      <c r="M199" s="62"/>
      <c r="N199" s="62"/>
      <c r="O199" s="62"/>
      <c r="P199" s="62"/>
      <c r="Q199" s="62"/>
      <c r="R199" s="62"/>
      <c r="S199" s="62"/>
      <c r="T199" s="62"/>
      <c r="U199" s="61"/>
      <c r="V199" s="61"/>
      <c r="W199" s="61"/>
      <c r="X199" s="61"/>
      <c r="Y199" s="61"/>
      <c r="Z199" s="61"/>
      <c r="AA199" s="61"/>
      <c r="AB199" s="61"/>
      <c r="AC199" s="61"/>
      <c r="AD199" s="61"/>
      <c r="AE199" s="61"/>
      <c r="AF199" s="61"/>
      <c r="AG199" s="61"/>
      <c r="AH199" s="61"/>
      <c r="AI199" s="61"/>
      <c r="AJ199" s="61"/>
      <c r="AK199" s="139" t="s">
        <v>125</v>
      </c>
      <c r="AL199" s="342"/>
      <c r="AM199" s="343"/>
      <c r="AN199" s="343"/>
      <c r="AO199" s="343"/>
      <c r="AP199" s="343"/>
      <c r="AQ199" s="343"/>
      <c r="AR199" s="343"/>
      <c r="AS199" s="343"/>
      <c r="AT199" s="343"/>
      <c r="AU199" s="343"/>
      <c r="AV199" s="343"/>
      <c r="AW199" s="343"/>
      <c r="AX199" s="343"/>
      <c r="AY199" s="343"/>
      <c r="AZ199" s="343"/>
      <c r="BA199" s="343"/>
      <c r="BB199" s="343"/>
      <c r="BC199" s="343"/>
      <c r="BD199" s="343"/>
      <c r="BE199" s="343"/>
      <c r="BF199" s="344"/>
      <c r="BG199" s="203"/>
      <c r="BH199" s="67"/>
      <c r="BI199" s="133"/>
      <c r="BJ199" s="131"/>
    </row>
    <row r="200" spans="1:96" s="60" customFormat="1" ht="19.5" customHeight="1" x14ac:dyDescent="0.35">
      <c r="A200" s="134"/>
      <c r="B200" s="132"/>
      <c r="C200" s="61"/>
      <c r="D200" s="62"/>
      <c r="E200" s="62"/>
      <c r="F200" s="62"/>
      <c r="G200" s="62"/>
      <c r="H200" s="62"/>
      <c r="I200" s="62"/>
      <c r="J200" s="62"/>
      <c r="K200" s="62"/>
      <c r="L200" s="62"/>
      <c r="M200" s="62"/>
      <c r="N200" s="62"/>
      <c r="O200" s="62"/>
      <c r="P200" s="62"/>
      <c r="Q200" s="62"/>
      <c r="R200" s="62"/>
      <c r="S200" s="62"/>
      <c r="T200" s="62"/>
      <c r="U200" s="61"/>
      <c r="V200" s="61"/>
      <c r="W200" s="61"/>
      <c r="X200" s="61"/>
      <c r="Y200" s="61"/>
      <c r="Z200" s="61"/>
      <c r="AA200" s="61"/>
      <c r="AB200" s="61"/>
      <c r="AC200" s="61"/>
      <c r="AD200" s="61"/>
      <c r="AE200" s="61"/>
      <c r="AF200" s="61"/>
      <c r="AG200" s="61"/>
      <c r="AH200" s="61"/>
      <c r="AI200" s="61"/>
      <c r="AJ200" s="61"/>
      <c r="AK200" s="61"/>
      <c r="AL200" s="345"/>
      <c r="AM200" s="346"/>
      <c r="AN200" s="346"/>
      <c r="AO200" s="346"/>
      <c r="AP200" s="346"/>
      <c r="AQ200" s="346"/>
      <c r="AR200" s="346"/>
      <c r="AS200" s="346"/>
      <c r="AT200" s="346"/>
      <c r="AU200" s="346"/>
      <c r="AV200" s="346"/>
      <c r="AW200" s="346"/>
      <c r="AX200" s="346"/>
      <c r="AY200" s="346"/>
      <c r="AZ200" s="346"/>
      <c r="BA200" s="346"/>
      <c r="BB200" s="346"/>
      <c r="BC200" s="346"/>
      <c r="BD200" s="346"/>
      <c r="BE200" s="346"/>
      <c r="BF200" s="347"/>
      <c r="BG200" s="203"/>
      <c r="BH200" s="67"/>
      <c r="BI200" s="133"/>
      <c r="BJ200" s="131"/>
    </row>
    <row r="201" spans="1:96" s="60" customFormat="1" ht="19.5" x14ac:dyDescent="0.35">
      <c r="A201" s="134"/>
      <c r="B201" s="132"/>
      <c r="C201" s="61"/>
      <c r="D201" s="62"/>
      <c r="E201" s="62"/>
      <c r="F201" s="62"/>
      <c r="G201" s="62"/>
      <c r="H201" s="62"/>
      <c r="I201" s="62"/>
      <c r="J201" s="62"/>
      <c r="K201" s="62"/>
      <c r="L201" s="62"/>
      <c r="M201" s="62"/>
      <c r="N201" s="62"/>
      <c r="O201" s="62"/>
      <c r="P201" s="62"/>
      <c r="Q201" s="62"/>
      <c r="R201" s="62"/>
      <c r="S201" s="62"/>
      <c r="T201" s="62"/>
      <c r="U201" s="61"/>
      <c r="V201" s="61"/>
      <c r="W201" s="61"/>
      <c r="X201" s="61"/>
      <c r="Y201" s="61"/>
      <c r="Z201" s="61"/>
      <c r="AA201" s="61"/>
      <c r="AB201" s="61"/>
      <c r="AC201" s="61"/>
      <c r="AD201" s="61"/>
      <c r="AE201" s="61"/>
      <c r="AF201" s="61"/>
      <c r="AG201" s="61"/>
      <c r="AH201" s="61"/>
      <c r="AI201" s="61"/>
      <c r="AJ201" s="61"/>
      <c r="AK201" s="140"/>
      <c r="AL201" s="345"/>
      <c r="AM201" s="346"/>
      <c r="AN201" s="346"/>
      <c r="AO201" s="346"/>
      <c r="AP201" s="346"/>
      <c r="AQ201" s="346"/>
      <c r="AR201" s="346"/>
      <c r="AS201" s="346"/>
      <c r="AT201" s="346"/>
      <c r="AU201" s="346"/>
      <c r="AV201" s="346"/>
      <c r="AW201" s="346"/>
      <c r="AX201" s="346"/>
      <c r="AY201" s="346"/>
      <c r="AZ201" s="346"/>
      <c r="BA201" s="346"/>
      <c r="BB201" s="346"/>
      <c r="BC201" s="346"/>
      <c r="BD201" s="346"/>
      <c r="BE201" s="346"/>
      <c r="BF201" s="347"/>
      <c r="BG201" s="203"/>
      <c r="BH201" s="67"/>
      <c r="BI201" s="133"/>
      <c r="BJ201" s="131"/>
    </row>
    <row r="202" spans="1:96" s="60" customFormat="1" ht="19.5" customHeight="1" x14ac:dyDescent="0.35">
      <c r="A202" s="134"/>
      <c r="B202" s="132"/>
      <c r="C202" s="61"/>
      <c r="D202" s="62"/>
      <c r="E202" s="62"/>
      <c r="F202" s="62"/>
      <c r="G202" s="62"/>
      <c r="H202" s="62"/>
      <c r="I202" s="62"/>
      <c r="J202" s="62"/>
      <c r="K202" s="62"/>
      <c r="L202" s="62"/>
      <c r="M202" s="62"/>
      <c r="N202" s="62"/>
      <c r="O202" s="62"/>
      <c r="P202" s="62"/>
      <c r="Q202" s="62"/>
      <c r="R202" s="62"/>
      <c r="S202" s="62"/>
      <c r="T202" s="62"/>
      <c r="U202" s="61"/>
      <c r="V202" s="61"/>
      <c r="W202" s="61"/>
      <c r="X202" s="61"/>
      <c r="Y202" s="61"/>
      <c r="Z202" s="61"/>
      <c r="AA202" s="61"/>
      <c r="AB202" s="61"/>
      <c r="AC202" s="61"/>
      <c r="AD202" s="61"/>
      <c r="AE202" s="61"/>
      <c r="AF202" s="61"/>
      <c r="AG202" s="61"/>
      <c r="AH202" s="61"/>
      <c r="AI202" s="61"/>
      <c r="AJ202" s="61"/>
      <c r="AK202" s="140"/>
      <c r="AL202" s="348"/>
      <c r="AM202" s="349"/>
      <c r="AN202" s="349"/>
      <c r="AO202" s="349"/>
      <c r="AP202" s="349"/>
      <c r="AQ202" s="349"/>
      <c r="AR202" s="349"/>
      <c r="AS202" s="349"/>
      <c r="AT202" s="349"/>
      <c r="AU202" s="349"/>
      <c r="AV202" s="349"/>
      <c r="AW202" s="349"/>
      <c r="AX202" s="349"/>
      <c r="AY202" s="349"/>
      <c r="AZ202" s="349"/>
      <c r="BA202" s="349"/>
      <c r="BB202" s="349"/>
      <c r="BC202" s="349"/>
      <c r="BD202" s="349"/>
      <c r="BE202" s="349"/>
      <c r="BF202" s="350"/>
      <c r="BG202" s="203"/>
      <c r="BH202" s="67"/>
      <c r="BI202" s="133"/>
      <c r="BJ202" s="131"/>
    </row>
    <row r="203" spans="1:96" s="60" customFormat="1" ht="19.5" x14ac:dyDescent="0.35">
      <c r="A203" s="134"/>
      <c r="B203" s="132"/>
      <c r="C203" s="61"/>
      <c r="D203" s="62"/>
      <c r="E203" s="62"/>
      <c r="F203" s="62"/>
      <c r="G203" s="62"/>
      <c r="H203" s="62"/>
      <c r="I203" s="62"/>
      <c r="J203" s="62"/>
      <c r="K203" s="62"/>
      <c r="L203" s="62"/>
      <c r="M203" s="62"/>
      <c r="N203" s="62"/>
      <c r="O203" s="62"/>
      <c r="P203" s="62"/>
      <c r="Q203" s="62"/>
      <c r="R203" s="62"/>
      <c r="S203" s="62"/>
      <c r="T203" s="62"/>
      <c r="U203" s="61"/>
      <c r="V203" s="61"/>
      <c r="W203" s="61"/>
      <c r="X203" s="61"/>
      <c r="Y203" s="61"/>
      <c r="Z203" s="61"/>
      <c r="AA203" s="61"/>
      <c r="AB203" s="61"/>
      <c r="AC203" s="61"/>
      <c r="AD203" s="61"/>
      <c r="AE203" s="61"/>
      <c r="AF203" s="61"/>
      <c r="AG203" s="61"/>
      <c r="AH203" s="61"/>
      <c r="AI203" s="61"/>
      <c r="AJ203" s="61"/>
      <c r="AK203" s="139"/>
      <c r="AL203" s="62"/>
      <c r="AM203" s="62"/>
      <c r="AN203" s="62"/>
      <c r="AO203" s="62"/>
      <c r="AP203" s="62"/>
      <c r="AQ203" s="62"/>
      <c r="AR203" s="62"/>
      <c r="AS203" s="62"/>
      <c r="AT203" s="62"/>
      <c r="AU203" s="62"/>
      <c r="AV203" s="62"/>
      <c r="AW203" s="62"/>
      <c r="AX203" s="62"/>
      <c r="AY203" s="62"/>
      <c r="AZ203" s="62"/>
      <c r="BA203" s="61"/>
      <c r="BB203" s="61"/>
      <c r="BC203" s="61"/>
      <c r="BD203" s="61"/>
      <c r="BE203" s="61"/>
      <c r="BF203" s="61"/>
      <c r="BG203" s="203"/>
      <c r="BH203" s="67"/>
      <c r="BI203" s="133"/>
      <c r="BJ203" s="131"/>
    </row>
    <row r="204" spans="1:96" s="60" customFormat="1" ht="19.5" x14ac:dyDescent="0.35">
      <c r="A204" s="134"/>
      <c r="B204" s="132"/>
      <c r="C204" s="141"/>
      <c r="D204" s="209" t="s">
        <v>326</v>
      </c>
      <c r="E204" s="62"/>
      <c r="F204" s="62"/>
      <c r="G204" s="62"/>
      <c r="H204" s="62"/>
      <c r="I204" s="62"/>
      <c r="J204" s="62"/>
      <c r="K204" s="62"/>
      <c r="L204" s="62"/>
      <c r="M204" s="62"/>
      <c r="N204" s="62"/>
      <c r="O204" s="62"/>
      <c r="P204" s="62"/>
      <c r="Q204" s="62"/>
      <c r="R204" s="62"/>
      <c r="S204" s="62"/>
      <c r="T204" s="62"/>
      <c r="U204" s="61"/>
      <c r="V204" s="61"/>
      <c r="W204" s="61"/>
      <c r="X204" s="61"/>
      <c r="Y204" s="61"/>
      <c r="Z204" s="61"/>
      <c r="AA204" s="61"/>
      <c r="AB204" s="61"/>
      <c r="AC204" s="61"/>
      <c r="AD204" s="61"/>
      <c r="AE204" s="61"/>
      <c r="AF204" s="61"/>
      <c r="AG204" s="61"/>
      <c r="AH204" s="61"/>
      <c r="AI204" s="61"/>
      <c r="AJ204" s="61"/>
      <c r="AK204" s="139" t="s">
        <v>126</v>
      </c>
      <c r="AL204" s="351"/>
      <c r="AM204" s="352"/>
      <c r="AN204" s="352"/>
      <c r="AO204" s="352"/>
      <c r="AP204" s="352"/>
      <c r="AQ204" s="352"/>
      <c r="AR204" s="352"/>
      <c r="AS204" s="352"/>
      <c r="AT204" s="352"/>
      <c r="AU204" s="352"/>
      <c r="AV204" s="352"/>
      <c r="AW204" s="352"/>
      <c r="AX204" s="352"/>
      <c r="AY204" s="352"/>
      <c r="AZ204" s="352"/>
      <c r="BA204" s="352"/>
      <c r="BB204" s="352"/>
      <c r="BC204" s="352"/>
      <c r="BD204" s="352"/>
      <c r="BE204" s="352"/>
      <c r="BF204" s="353"/>
      <c r="BG204" s="203"/>
      <c r="BH204" s="67"/>
      <c r="BI204" s="133"/>
      <c r="BJ204" s="131"/>
    </row>
    <row r="205" spans="1:96" s="60" customFormat="1" ht="20.25" thickBot="1" x14ac:dyDescent="0.4">
      <c r="A205" s="134"/>
      <c r="B205" s="142"/>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204"/>
      <c r="BH205" s="67"/>
      <c r="BI205" s="133"/>
      <c r="BJ205" s="131"/>
    </row>
  </sheetData>
  <sheetProtection selectLockedCells="1"/>
  <dataConsolidate/>
  <mergeCells count="180">
    <mergeCell ref="J159:BE159"/>
    <mergeCell ref="AX148:BE148"/>
    <mergeCell ref="AX149:BE149"/>
    <mergeCell ref="AX150:BE150"/>
    <mergeCell ref="AX151:BE151"/>
    <mergeCell ref="AX152:BE152"/>
    <mergeCell ref="AX153:BE153"/>
    <mergeCell ref="AX154:BE154"/>
    <mergeCell ref="AX155:BE155"/>
    <mergeCell ref="AX156:BE156"/>
    <mergeCell ref="AX157:BE157"/>
    <mergeCell ref="AX158:BE158"/>
    <mergeCell ref="N156:T156"/>
    <mergeCell ref="U154:X154"/>
    <mergeCell ref="U155:X155"/>
    <mergeCell ref="U156:X156"/>
    <mergeCell ref="N153:T153"/>
    <mergeCell ref="N154:T154"/>
    <mergeCell ref="U158:X158"/>
    <mergeCell ref="Y151:AM151"/>
    <mergeCell ref="N155:T155"/>
    <mergeCell ref="N148:T148"/>
    <mergeCell ref="AN158:AW158"/>
    <mergeCell ref="Y158:AM158"/>
    <mergeCell ref="BA82:BD82"/>
    <mergeCell ref="R87:U89"/>
    <mergeCell ref="C112:BE112"/>
    <mergeCell ref="U146:X146"/>
    <mergeCell ref="U157:X157"/>
    <mergeCell ref="Y147:AM147"/>
    <mergeCell ref="AN148:AW148"/>
    <mergeCell ref="AN149:AW149"/>
    <mergeCell ref="AN150:AW150"/>
    <mergeCell ref="AN151:AW151"/>
    <mergeCell ref="AN152:AW152"/>
    <mergeCell ref="AN153:AW153"/>
    <mergeCell ref="AN154:AW154"/>
    <mergeCell ref="AN155:AW155"/>
    <mergeCell ref="AN156:AW156"/>
    <mergeCell ref="Y153:AM153"/>
    <mergeCell ref="AN157:AW157"/>
    <mergeCell ref="Y155:AM155"/>
    <mergeCell ref="Y156:AM156"/>
    <mergeCell ref="Y157:AM157"/>
    <mergeCell ref="Y152:AM152"/>
    <mergeCell ref="N151:T151"/>
    <mergeCell ref="N152:T152"/>
    <mergeCell ref="K15:AD15"/>
    <mergeCell ref="AP39:BE39"/>
    <mergeCell ref="K41:AR41"/>
    <mergeCell ref="AI13:AO13"/>
    <mergeCell ref="N147:T147"/>
    <mergeCell ref="N157:T157"/>
    <mergeCell ref="BY62:CB62"/>
    <mergeCell ref="N67:R67"/>
    <mergeCell ref="O65:BE65"/>
    <mergeCell ref="AV93:AY93"/>
    <mergeCell ref="AB102:AL102"/>
    <mergeCell ref="AB104:AL104"/>
    <mergeCell ref="BJ80:BT87"/>
    <mergeCell ref="Y82:AB82"/>
    <mergeCell ref="AM82:AP82"/>
    <mergeCell ref="AU102:BE102"/>
    <mergeCell ref="K101:N101"/>
    <mergeCell ref="AL95:AY95"/>
    <mergeCell ref="B98:BG98"/>
    <mergeCell ref="B62:BG62"/>
    <mergeCell ref="U82:W82"/>
    <mergeCell ref="O79:R79"/>
    <mergeCell ref="T67:U67"/>
    <mergeCell ref="E87:J89"/>
    <mergeCell ref="K33:AR33"/>
    <mergeCell ref="AW33:BE33"/>
    <mergeCell ref="BC35:BE35"/>
    <mergeCell ref="K37:AD37"/>
    <mergeCell ref="K47:AD47"/>
    <mergeCell ref="B7:BG7"/>
    <mergeCell ref="B20:BG20"/>
    <mergeCell ref="B31:BG31"/>
    <mergeCell ref="B43:BG43"/>
    <mergeCell ref="AW9:BE9"/>
    <mergeCell ref="K9:AR9"/>
    <mergeCell ref="K35:AR35"/>
    <mergeCell ref="AV35:AX35"/>
    <mergeCell ref="K30:AR30"/>
    <mergeCell ref="K26:AD26"/>
    <mergeCell ref="K28:AD28"/>
    <mergeCell ref="AP28:BE28"/>
    <mergeCell ref="AW13:BE13"/>
    <mergeCell ref="AW22:BE22"/>
    <mergeCell ref="BC24:BE24"/>
    <mergeCell ref="H24:J24"/>
    <mergeCell ref="H11:J11"/>
    <mergeCell ref="BC11:BE11"/>
    <mergeCell ref="AP15:BE15"/>
    <mergeCell ref="C193:BG195"/>
    <mergeCell ref="AL197:BF197"/>
    <mergeCell ref="AL199:BF202"/>
    <mergeCell ref="AL204:BF204"/>
    <mergeCell ref="C115:BG118"/>
    <mergeCell ref="AL120:BF120"/>
    <mergeCell ref="AL122:BF125"/>
    <mergeCell ref="AL127:BF127"/>
    <mergeCell ref="C136:BG136"/>
    <mergeCell ref="C137:BG137"/>
    <mergeCell ref="D139:BF142"/>
    <mergeCell ref="N158:T158"/>
    <mergeCell ref="N149:T149"/>
    <mergeCell ref="U147:X147"/>
    <mergeCell ref="U148:X148"/>
    <mergeCell ref="U149:X149"/>
    <mergeCell ref="U150:X150"/>
    <mergeCell ref="U151:X151"/>
    <mergeCell ref="U152:X152"/>
    <mergeCell ref="U153:X153"/>
    <mergeCell ref="N150:T150"/>
    <mergeCell ref="AX147:BE147"/>
    <mergeCell ref="Y154:AM154"/>
    <mergeCell ref="AN147:AW147"/>
    <mergeCell ref="B189:J190"/>
    <mergeCell ref="K189:BG190"/>
    <mergeCell ref="B178:BG178"/>
    <mergeCell ref="B179:J179"/>
    <mergeCell ref="K179:BG179"/>
    <mergeCell ref="B180:J180"/>
    <mergeCell ref="K180:BG180"/>
    <mergeCell ref="B181:J182"/>
    <mergeCell ref="K181:BG182"/>
    <mergeCell ref="B183:J186"/>
    <mergeCell ref="K183:BG186"/>
    <mergeCell ref="B187:J188"/>
    <mergeCell ref="K187:BG188"/>
    <mergeCell ref="N2:BG5"/>
    <mergeCell ref="B2:M5"/>
    <mergeCell ref="N130:BG133"/>
    <mergeCell ref="B130:M133"/>
    <mergeCell ref="C144:BG144"/>
    <mergeCell ref="N146:T146"/>
    <mergeCell ref="AK109:AM109"/>
    <mergeCell ref="AK107:AU107"/>
    <mergeCell ref="AK108:AU108"/>
    <mergeCell ref="AP110:BF110"/>
    <mergeCell ref="F57:M57"/>
    <mergeCell ref="O55:Q55"/>
    <mergeCell ref="N94:N95"/>
    <mergeCell ref="AO57:BD59"/>
    <mergeCell ref="AO60:BD60"/>
    <mergeCell ref="U57:AL59"/>
    <mergeCell ref="K45:AR45"/>
    <mergeCell ref="K17:AR17"/>
    <mergeCell ref="AV45:AX45"/>
    <mergeCell ref="M49:BE50"/>
    <mergeCell ref="AI37:AO37"/>
    <mergeCell ref="AW37:BE37"/>
    <mergeCell ref="K39:AD39"/>
    <mergeCell ref="AV24:AX24"/>
    <mergeCell ref="Y148:AM148"/>
    <mergeCell ref="Y149:AM149"/>
    <mergeCell ref="Y150:AM150"/>
    <mergeCell ref="AV11:AX11"/>
    <mergeCell ref="K11:AR11"/>
    <mergeCell ref="K13:AD13"/>
    <mergeCell ref="H35:J35"/>
    <mergeCell ref="AI47:AO47"/>
    <mergeCell ref="AW47:BE47"/>
    <mergeCell ref="AN52:AU52"/>
    <mergeCell ref="AO55:BD55"/>
    <mergeCell ref="J82:N82"/>
    <mergeCell ref="J83:N86"/>
    <mergeCell ref="F55:M55"/>
    <mergeCell ref="M107:AB109"/>
    <mergeCell ref="E107:L109"/>
    <mergeCell ref="AN146:AW146"/>
    <mergeCell ref="AX146:BE146"/>
    <mergeCell ref="V100:AP100"/>
    <mergeCell ref="Y146:AM146"/>
    <mergeCell ref="C18:BF18"/>
    <mergeCell ref="AI26:AO26"/>
    <mergeCell ref="K24:AR24"/>
    <mergeCell ref="K22:AR22"/>
  </mergeCells>
  <phoneticPr fontId="0" type="noConversion"/>
  <hyperlinks>
    <hyperlink ref="AM71" location="'EXPLICACIÓN INFORMACIÓN'!D11" display="(detalle s/RD 413/2014)"/>
  </hyperlinks>
  <printOptions horizontalCentered="1" verticalCentered="1"/>
  <pageMargins left="0.14000000000000001" right="0.11" top="0.27559055118110237" bottom="0.47244094488188981" header="0" footer="0"/>
  <pageSetup paperSize="9" scale="45" fitToHeight="2" orientation="portrait" r:id="rId1"/>
  <headerFooter alignWithMargins="0">
    <oddFooter>&amp;C&amp;F&amp;RPÁG. &amp;P de &amp;N</oddFooter>
  </headerFooter>
  <rowBreaks count="1" manualBreakCount="1">
    <brk id="128" max="59" man="1"/>
  </rowBreaks>
  <ignoredErrors>
    <ignoredError sqref="AL9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84" r:id="rId4" name="Check Box 68">
              <controlPr defaultSize="0" autoFill="0" autoLine="0" autoPict="0">
                <anchor moveWithCells="1">
                  <from>
                    <xdr:col>2</xdr:col>
                    <xdr:colOff>19050</xdr:colOff>
                    <xdr:row>86</xdr:row>
                    <xdr:rowOff>19050</xdr:rowOff>
                  </from>
                  <to>
                    <xdr:col>3</xdr:col>
                    <xdr:colOff>133350</xdr:colOff>
                    <xdr:row>89</xdr:row>
                    <xdr:rowOff>9525</xdr:rowOff>
                  </to>
                </anchor>
              </controlPr>
            </control>
          </mc:Choice>
        </mc:AlternateContent>
        <mc:AlternateContent xmlns:mc="http://schemas.openxmlformats.org/markup-compatibility/2006">
          <mc:Choice Requires="x14">
            <control shapeId="9287" r:id="rId5" name="Drop Down 71">
              <controlPr defaultSize="0" autoLine="0" autoPict="0">
                <anchor moveWithCells="1">
                  <from>
                    <xdr:col>19</xdr:col>
                    <xdr:colOff>152400</xdr:colOff>
                    <xdr:row>72</xdr:row>
                    <xdr:rowOff>38100</xdr:rowOff>
                  </from>
                  <to>
                    <xdr:col>55</xdr:col>
                    <xdr:colOff>333375</xdr:colOff>
                    <xdr:row>74</xdr:row>
                    <xdr:rowOff>28575</xdr:rowOff>
                  </to>
                </anchor>
              </controlPr>
            </control>
          </mc:Choice>
        </mc:AlternateContent>
        <mc:AlternateContent xmlns:mc="http://schemas.openxmlformats.org/markup-compatibility/2006">
          <mc:Choice Requires="x14">
            <control shapeId="9308" r:id="rId6" name="Check Box 92">
              <controlPr defaultSize="0" autoFill="0" autoLine="0" autoPict="0" altText=" ¿SE ADJUNTA DOCUMENTO POR EL CUAL EL TITULAR DE LA INSTALACIÓN AUTORIZA AL SOLICITANTE PARA ACTUAR EN REPRESENTACIÓN SUYA?">
                <anchor moveWithCells="1">
                  <from>
                    <xdr:col>18</xdr:col>
                    <xdr:colOff>123825</xdr:colOff>
                    <xdr:row>51</xdr:row>
                    <xdr:rowOff>9525</xdr:rowOff>
                  </from>
                  <to>
                    <xdr:col>54</xdr:col>
                    <xdr:colOff>114300</xdr:colOff>
                    <xdr:row>53</xdr:row>
                    <xdr:rowOff>133350</xdr:rowOff>
                  </to>
                </anchor>
              </controlPr>
            </control>
          </mc:Choice>
        </mc:AlternateContent>
        <mc:AlternateContent xmlns:mc="http://schemas.openxmlformats.org/markup-compatibility/2006">
          <mc:Choice Requires="x14">
            <control shapeId="9326" r:id="rId7" name="Drop Down 110">
              <controlPr defaultSize="0" autoLine="0" autoPict="0">
                <anchor moveWithCells="1">
                  <from>
                    <xdr:col>13</xdr:col>
                    <xdr:colOff>123825</xdr:colOff>
                    <xdr:row>99</xdr:row>
                    <xdr:rowOff>0</xdr:rowOff>
                  </from>
                  <to>
                    <xdr:col>13</xdr:col>
                    <xdr:colOff>895350</xdr:colOff>
                    <xdr:row>99</xdr:row>
                    <xdr:rowOff>209550</xdr:rowOff>
                  </to>
                </anchor>
              </controlPr>
            </control>
          </mc:Choice>
        </mc:AlternateContent>
        <mc:AlternateContent xmlns:mc="http://schemas.openxmlformats.org/markup-compatibility/2006">
          <mc:Choice Requires="x14">
            <control shapeId="9327" r:id="rId8" name="Drop Down 111">
              <controlPr defaultSize="0" autoLine="0" autoPict="0">
                <anchor moveWithCells="1">
                  <from>
                    <xdr:col>45</xdr:col>
                    <xdr:colOff>0</xdr:colOff>
                    <xdr:row>99</xdr:row>
                    <xdr:rowOff>0</xdr:rowOff>
                  </from>
                  <to>
                    <xdr:col>55</xdr:col>
                    <xdr:colOff>38100</xdr:colOff>
                    <xdr:row>99</xdr:row>
                    <xdr:rowOff>209550</xdr:rowOff>
                  </to>
                </anchor>
              </controlPr>
            </control>
          </mc:Choice>
        </mc:AlternateContent>
        <mc:AlternateContent xmlns:mc="http://schemas.openxmlformats.org/markup-compatibility/2006">
          <mc:Choice Requires="x14">
            <control shapeId="9332" r:id="rId9" name="Drop Down 116">
              <controlPr defaultSize="0" autoLine="0" autoPict="0">
                <anchor moveWithCells="1">
                  <from>
                    <xdr:col>20</xdr:col>
                    <xdr:colOff>219075</xdr:colOff>
                    <xdr:row>74</xdr:row>
                    <xdr:rowOff>76200</xdr:rowOff>
                  </from>
                  <to>
                    <xdr:col>55</xdr:col>
                    <xdr:colOff>333375</xdr:colOff>
                    <xdr:row>76</xdr:row>
                    <xdr:rowOff>66675</xdr:rowOff>
                  </to>
                </anchor>
              </controlPr>
            </control>
          </mc:Choice>
        </mc:AlternateContent>
        <mc:AlternateContent xmlns:mc="http://schemas.openxmlformats.org/markup-compatibility/2006">
          <mc:Choice Requires="x14">
            <control shapeId="9333" r:id="rId10" name="Drop Down 117">
              <controlPr defaultSize="0" autoLine="0" autoPict="0">
                <anchor moveWithCells="1">
                  <from>
                    <xdr:col>20</xdr:col>
                    <xdr:colOff>504825</xdr:colOff>
                    <xdr:row>76</xdr:row>
                    <xdr:rowOff>161925</xdr:rowOff>
                  </from>
                  <to>
                    <xdr:col>55</xdr:col>
                    <xdr:colOff>333375</xdr:colOff>
                    <xdr:row>79</xdr:row>
                    <xdr:rowOff>66675</xdr:rowOff>
                  </to>
                </anchor>
              </controlPr>
            </control>
          </mc:Choice>
        </mc:AlternateContent>
        <mc:AlternateContent xmlns:mc="http://schemas.openxmlformats.org/markup-compatibility/2006">
          <mc:Choice Requires="x14">
            <control shapeId="9347" r:id="rId11" name="Drop Down 131">
              <controlPr defaultSize="0" autoLine="0" autoPict="0">
                <anchor moveWithCells="1">
                  <from>
                    <xdr:col>30</xdr:col>
                    <xdr:colOff>9525</xdr:colOff>
                    <xdr:row>84</xdr:row>
                    <xdr:rowOff>57150</xdr:rowOff>
                  </from>
                  <to>
                    <xdr:col>41</xdr:col>
                    <xdr:colOff>9525</xdr:colOff>
                    <xdr:row>85</xdr:row>
                    <xdr:rowOff>228600</xdr:rowOff>
                  </to>
                </anchor>
              </controlPr>
            </control>
          </mc:Choice>
        </mc:AlternateContent>
        <mc:AlternateContent xmlns:mc="http://schemas.openxmlformats.org/markup-compatibility/2006">
          <mc:Choice Requires="x14">
            <control shapeId="9351" r:id="rId12" name="Check Box 135">
              <controlPr defaultSize="0" autoFill="0" autoLine="0" autoPict="0">
                <anchor moveWithCells="1">
                  <from>
                    <xdr:col>40</xdr:col>
                    <xdr:colOff>19050</xdr:colOff>
                    <xdr:row>65</xdr:row>
                    <xdr:rowOff>104775</xdr:rowOff>
                  </from>
                  <to>
                    <xdr:col>43</xdr:col>
                    <xdr:colOff>9525</xdr:colOff>
                    <xdr:row>67</xdr:row>
                    <xdr:rowOff>28575</xdr:rowOff>
                  </to>
                </anchor>
              </controlPr>
            </control>
          </mc:Choice>
        </mc:AlternateContent>
        <mc:AlternateContent xmlns:mc="http://schemas.openxmlformats.org/markup-compatibility/2006">
          <mc:Choice Requires="x14">
            <control shapeId="9370" r:id="rId13" name="Check Box 154">
              <controlPr defaultSize="0" autoFill="0" autoLine="0" autoPict="0" altText=" ¿SE ADJUNTA DOCUMENTO POR EL CUAL EL TITULAR DE LA INSTALACIÓN AUTORIZA AL SOLICITANTE PARA ACTUAR EN REPRESENTACIÓN SUYA?">
                <anchor moveWithCells="1">
                  <from>
                    <xdr:col>3</xdr:col>
                    <xdr:colOff>95250</xdr:colOff>
                    <xdr:row>89</xdr:row>
                    <xdr:rowOff>47625</xdr:rowOff>
                  </from>
                  <to>
                    <xdr:col>9</xdr:col>
                    <xdr:colOff>161925</xdr:colOff>
                    <xdr:row>92</xdr:row>
                    <xdr:rowOff>76200</xdr:rowOff>
                  </to>
                </anchor>
              </controlPr>
            </control>
          </mc:Choice>
        </mc:AlternateContent>
        <mc:AlternateContent xmlns:mc="http://schemas.openxmlformats.org/markup-compatibility/2006">
          <mc:Choice Requires="x14">
            <control shapeId="9371" r:id="rId14" name="Check Box 155">
              <controlPr defaultSize="0" autoFill="0" autoLine="0" autoPict="0" altText=" ¿SE ADJUNTA DOCUMENTO POR EL CUAL EL TITULAR DE LA INSTALACIÓN AUTORIZA AL SOLICITANTE PARA ACTUAR EN REPRESENTACIÓN SUYA?">
                <anchor moveWithCells="1">
                  <from>
                    <xdr:col>3</xdr:col>
                    <xdr:colOff>85725</xdr:colOff>
                    <xdr:row>92</xdr:row>
                    <xdr:rowOff>133350</xdr:rowOff>
                  </from>
                  <to>
                    <xdr:col>12</xdr:col>
                    <xdr:colOff>95250</xdr:colOff>
                    <xdr:row>95</xdr:row>
                    <xdr:rowOff>9525</xdr:rowOff>
                  </to>
                </anchor>
              </controlPr>
            </control>
          </mc:Choice>
        </mc:AlternateContent>
        <mc:AlternateContent xmlns:mc="http://schemas.openxmlformats.org/markup-compatibility/2006">
          <mc:Choice Requires="x14">
            <control shapeId="9719" r:id="rId15" name="Drop Down 503">
              <controlPr defaultSize="0" autoLine="0" autoPict="0">
                <anchor moveWithCells="1">
                  <from>
                    <xdr:col>2</xdr:col>
                    <xdr:colOff>0</xdr:colOff>
                    <xdr:row>73</xdr:row>
                    <xdr:rowOff>28575</xdr:rowOff>
                  </from>
                  <to>
                    <xdr:col>16</xdr:col>
                    <xdr:colOff>180975</xdr:colOff>
                    <xdr:row>76</xdr:row>
                    <xdr:rowOff>66675</xdr:rowOff>
                  </to>
                </anchor>
              </controlPr>
            </control>
          </mc:Choice>
        </mc:AlternateContent>
        <mc:AlternateContent xmlns:mc="http://schemas.openxmlformats.org/markup-compatibility/2006">
          <mc:Choice Requires="x14">
            <control shapeId="9784" r:id="rId16" name="Group Box 568">
              <controlPr defaultSize="0" autoFill="0" autoPict="0" altText="ESTRUCTURA">
                <anchor moveWithCells="1">
                  <from>
                    <xdr:col>1</xdr:col>
                    <xdr:colOff>114300</xdr:colOff>
                    <xdr:row>68</xdr:row>
                    <xdr:rowOff>152400</xdr:rowOff>
                  </from>
                  <to>
                    <xdr:col>57</xdr:col>
                    <xdr:colOff>133350</xdr:colOff>
                    <xdr:row>95</xdr:row>
                    <xdr:rowOff>209550</xdr:rowOff>
                  </to>
                </anchor>
              </controlPr>
            </control>
          </mc:Choice>
        </mc:AlternateContent>
        <mc:AlternateContent xmlns:mc="http://schemas.openxmlformats.org/markup-compatibility/2006">
          <mc:Choice Requires="x14">
            <control shapeId="9793" r:id="rId17" name="Check Box 577">
              <controlPr defaultSize="0" autoFill="0" autoLine="0" autoPict="0" altText=" ¿SE ADJUNTA DOCUMENTO POR EL CUAL EL TITULAR DE LA INSTALACIÓN AUTORIZA AL SOLICITANTE PARA ACTUAR EN REPRESENTACIÓN SUYA?">
                <anchor moveWithCells="1">
                  <from>
                    <xdr:col>2</xdr:col>
                    <xdr:colOff>142875</xdr:colOff>
                    <xdr:row>166</xdr:row>
                    <xdr:rowOff>38100</xdr:rowOff>
                  </from>
                  <to>
                    <xdr:col>29</xdr:col>
                    <xdr:colOff>47625</xdr:colOff>
                    <xdr:row>167</xdr:row>
                    <xdr:rowOff>85725</xdr:rowOff>
                  </to>
                </anchor>
              </controlPr>
            </control>
          </mc:Choice>
        </mc:AlternateContent>
        <mc:AlternateContent xmlns:mc="http://schemas.openxmlformats.org/markup-compatibility/2006">
          <mc:Choice Requires="x14">
            <control shapeId="9794" r:id="rId18" name="Check Box 578">
              <controlPr defaultSize="0" autoFill="0" autoLine="0" autoPict="0" altText=" ¿SE ADJUNTA DOCUMENTO POR EL CUAL EL TITULAR DE LA INSTALACIÓN AUTORIZA AL SOLICITANTE PARA ACTUAR EN REPRESENTACIÓN SUYA?">
                <anchor moveWithCells="1">
                  <from>
                    <xdr:col>2</xdr:col>
                    <xdr:colOff>142875</xdr:colOff>
                    <xdr:row>169</xdr:row>
                    <xdr:rowOff>95250</xdr:rowOff>
                  </from>
                  <to>
                    <xdr:col>34</xdr:col>
                    <xdr:colOff>38100</xdr:colOff>
                    <xdr:row>170</xdr:row>
                    <xdr:rowOff>161925</xdr:rowOff>
                  </to>
                </anchor>
              </controlPr>
            </control>
          </mc:Choice>
        </mc:AlternateContent>
        <mc:AlternateContent xmlns:mc="http://schemas.openxmlformats.org/markup-compatibility/2006">
          <mc:Choice Requires="x14">
            <control shapeId="9795" r:id="rId19" name="Check Box 579">
              <controlPr defaultSize="0" autoFill="0" autoLine="0" autoPict="0" altText=" ¿SE ADJUNTA DOCUMENTO POR EL CUAL EL TITULAR DE LA INSTALACIÓN AUTORIZA AL SOLICITANTE PARA ACTUAR EN REPRESENTACIÓN SUYA?">
                <anchor moveWithCells="1">
                  <from>
                    <xdr:col>2</xdr:col>
                    <xdr:colOff>152400</xdr:colOff>
                    <xdr:row>162</xdr:row>
                    <xdr:rowOff>0</xdr:rowOff>
                  </from>
                  <to>
                    <xdr:col>20</xdr:col>
                    <xdr:colOff>1666875</xdr:colOff>
                    <xdr:row>164</xdr:row>
                    <xdr:rowOff>85725</xdr:rowOff>
                  </to>
                </anchor>
              </controlPr>
            </control>
          </mc:Choice>
        </mc:AlternateContent>
        <mc:AlternateContent xmlns:mc="http://schemas.openxmlformats.org/markup-compatibility/2006">
          <mc:Choice Requires="x14">
            <control shapeId="9796" r:id="rId20" name="Check Box 580">
              <controlPr defaultSize="0" autoFill="0" autoLine="0" autoPict="0" altText=" ¿SE ADJUNTA DOCUMENTO POR EL CUAL EL TITULAR DE LA INSTALACIÓN AUTORIZA AL SOLICITANTE PARA ACTUAR EN REPRESENTACIÓN SUYA?">
                <anchor moveWithCells="1">
                  <from>
                    <xdr:col>2</xdr:col>
                    <xdr:colOff>133350</xdr:colOff>
                    <xdr:row>175</xdr:row>
                    <xdr:rowOff>0</xdr:rowOff>
                  </from>
                  <to>
                    <xdr:col>20</xdr:col>
                    <xdr:colOff>1666875</xdr:colOff>
                    <xdr:row>175</xdr:row>
                    <xdr:rowOff>219075</xdr:rowOff>
                  </to>
                </anchor>
              </controlPr>
            </control>
          </mc:Choice>
        </mc:AlternateContent>
        <mc:AlternateContent xmlns:mc="http://schemas.openxmlformats.org/markup-compatibility/2006">
          <mc:Choice Requires="x14">
            <control shapeId="9797" r:id="rId21" name="Check Box 581">
              <controlPr defaultSize="0" autoFill="0" autoLine="0" autoPict="0" altText=" ¿SE ADJUNTA DOCUMENTO POR EL CUAL EL TITULAR DE LA INSTALACIÓN AUTORIZA AL SOLICITANTE PARA ACTUAR EN REPRESENTACIÓN SUYA?">
                <anchor moveWithCells="1">
                  <from>
                    <xdr:col>2</xdr:col>
                    <xdr:colOff>142875</xdr:colOff>
                    <xdr:row>171</xdr:row>
                    <xdr:rowOff>47625</xdr:rowOff>
                  </from>
                  <to>
                    <xdr:col>39</xdr:col>
                    <xdr:colOff>123825</xdr:colOff>
                    <xdr:row>172</xdr:row>
                    <xdr:rowOff>133350</xdr:rowOff>
                  </to>
                </anchor>
              </controlPr>
            </control>
          </mc:Choice>
        </mc:AlternateContent>
        <mc:AlternateContent xmlns:mc="http://schemas.openxmlformats.org/markup-compatibility/2006">
          <mc:Choice Requires="x14">
            <control shapeId="9798" r:id="rId22" name="Check Box 582">
              <controlPr locked="0" defaultSize="0" autoFill="0" autoLine="0" autoPict="0" altText="dasdasdasd">
                <anchor moveWithCells="1">
                  <from>
                    <xdr:col>2</xdr:col>
                    <xdr:colOff>133350</xdr:colOff>
                    <xdr:row>174</xdr:row>
                    <xdr:rowOff>66675</xdr:rowOff>
                  </from>
                  <to>
                    <xdr:col>3</xdr:col>
                    <xdr:colOff>142875</xdr:colOff>
                    <xdr:row>174</xdr:row>
                    <xdr:rowOff>504825</xdr:rowOff>
                  </to>
                </anchor>
              </controlPr>
            </control>
          </mc:Choice>
        </mc:AlternateContent>
        <mc:AlternateContent xmlns:mc="http://schemas.openxmlformats.org/markup-compatibility/2006">
          <mc:Choice Requires="x14">
            <control shapeId="9860" r:id="rId23" name="Check Box 644">
              <controlPr defaultSize="0" autoFill="0" autoLine="0" autoPict="0" altText=" ¿SE ADJUNTA DOCUMENTO POR EL CUAL EL TITULAR DE LA INSTALACIÓN AUTORIZA AL SOLICITANTE PARA ACTUAR EN REPRESENTACIÓN SUYA?">
                <anchor moveWithCells="1">
                  <from>
                    <xdr:col>2</xdr:col>
                    <xdr:colOff>152400</xdr:colOff>
                    <xdr:row>164</xdr:row>
                    <xdr:rowOff>104775</xdr:rowOff>
                  </from>
                  <to>
                    <xdr:col>34</xdr:col>
                    <xdr:colOff>38100</xdr:colOff>
                    <xdr:row>166</xdr:row>
                    <xdr:rowOff>9525</xdr:rowOff>
                  </to>
                </anchor>
              </controlPr>
            </control>
          </mc:Choice>
        </mc:AlternateContent>
        <mc:AlternateContent xmlns:mc="http://schemas.openxmlformats.org/markup-compatibility/2006">
          <mc:Choice Requires="x14">
            <control shapeId="9862" r:id="rId24" name="Drop Down 646">
              <controlPr defaultSize="0" autoLine="0" autoPict="0">
                <anchor moveWithCells="1">
                  <from>
                    <xdr:col>9</xdr:col>
                    <xdr:colOff>352425</xdr:colOff>
                    <xdr:row>89</xdr:row>
                    <xdr:rowOff>28575</xdr:rowOff>
                  </from>
                  <to>
                    <xdr:col>13</xdr:col>
                    <xdr:colOff>1143000</xdr:colOff>
                    <xdr:row>92</xdr:row>
                    <xdr:rowOff>47625</xdr:rowOff>
                  </to>
                </anchor>
              </controlPr>
            </control>
          </mc:Choice>
        </mc:AlternateContent>
        <mc:AlternateContent xmlns:mc="http://schemas.openxmlformats.org/markup-compatibility/2006">
          <mc:Choice Requires="x14">
            <control shapeId="9868" r:id="rId25" name="Check Box 652">
              <controlPr defaultSize="0" autoFill="0" autoLine="0" autoPict="0">
                <anchor moveWithCells="1">
                  <from>
                    <xdr:col>2</xdr:col>
                    <xdr:colOff>133350</xdr:colOff>
                    <xdr:row>167</xdr:row>
                    <xdr:rowOff>152400</xdr:rowOff>
                  </from>
                  <to>
                    <xdr:col>58</xdr:col>
                    <xdr:colOff>457200</xdr:colOff>
                    <xdr:row>169</xdr:row>
                    <xdr:rowOff>57150</xdr:rowOff>
                  </to>
                </anchor>
              </controlPr>
            </control>
          </mc:Choice>
        </mc:AlternateContent>
        <mc:AlternateContent xmlns:mc="http://schemas.openxmlformats.org/markup-compatibility/2006">
          <mc:Choice Requires="x14">
            <control shapeId="9869" r:id="rId26" name="Check Box 653">
              <controlPr defaultSize="0" autoFill="0" autoLine="0" autoPict="0">
                <anchor moveWithCells="1">
                  <from>
                    <xdr:col>2</xdr:col>
                    <xdr:colOff>133350</xdr:colOff>
                    <xdr:row>172</xdr:row>
                    <xdr:rowOff>133350</xdr:rowOff>
                  </from>
                  <to>
                    <xdr:col>24</xdr:col>
                    <xdr:colOff>19050</xdr:colOff>
                    <xdr:row>174</xdr:row>
                    <xdr:rowOff>95250</xdr:rowOff>
                  </to>
                </anchor>
              </controlPr>
            </control>
          </mc:Choice>
        </mc:AlternateContent>
        <mc:AlternateContent xmlns:mc="http://schemas.openxmlformats.org/markup-compatibility/2006">
          <mc:Choice Requires="x14">
            <control shapeId="9870" r:id="rId27" name="Check Box 654">
              <controlPr defaultSize="0" autoFill="0" autoLine="0" autoPict="0">
                <anchor moveWithCells="1">
                  <from>
                    <xdr:col>2</xdr:col>
                    <xdr:colOff>133350</xdr:colOff>
                    <xdr:row>175</xdr:row>
                    <xdr:rowOff>276225</xdr:rowOff>
                  </from>
                  <to>
                    <xdr:col>13</xdr:col>
                    <xdr:colOff>1333500</xdr:colOff>
                    <xdr:row>176</xdr:row>
                    <xdr:rowOff>171450</xdr:rowOff>
                  </to>
                </anchor>
              </controlPr>
            </control>
          </mc:Choice>
        </mc:AlternateContent>
        <mc:AlternateContent xmlns:mc="http://schemas.openxmlformats.org/markup-compatibility/2006">
          <mc:Choice Requires="x14">
            <control shapeId="9872" r:id="rId28" name="Check Box 656">
              <controlPr defaultSize="0" autoFill="0" autoLine="0" autoPict="0">
                <anchor moveWithCells="1">
                  <from>
                    <xdr:col>16</xdr:col>
                    <xdr:colOff>47625</xdr:colOff>
                    <xdr:row>85</xdr:row>
                    <xdr:rowOff>228600</xdr:rowOff>
                  </from>
                  <to>
                    <xdr:col>17</xdr:col>
                    <xdr:colOff>133350</xdr:colOff>
                    <xdr:row>89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D36"/>
  <sheetViews>
    <sheetView topLeftCell="A31" zoomScale="90" zoomScaleNormal="90" workbookViewId="0">
      <selection activeCell="B34" sqref="B34"/>
    </sheetView>
  </sheetViews>
  <sheetFormatPr baseColWidth="10" defaultColWidth="99.7109375" defaultRowHeight="15" x14ac:dyDescent="0.2"/>
  <cols>
    <col min="1" max="1" width="15" style="27" customWidth="1"/>
    <col min="2" max="2" width="104.85546875" style="27" customWidth="1"/>
    <col min="3" max="3" width="4.28515625" style="27" customWidth="1"/>
    <col min="4" max="16384" width="99.7109375" style="27"/>
  </cols>
  <sheetData>
    <row r="1" spans="2:4" ht="18" x14ac:dyDescent="0.2">
      <c r="B1" s="28" t="s">
        <v>81</v>
      </c>
      <c r="C1" s="28"/>
    </row>
    <row r="2" spans="2:4" ht="18" x14ac:dyDescent="0.2">
      <c r="B2" s="29"/>
      <c r="C2" s="29"/>
    </row>
    <row r="3" spans="2:4" ht="36" x14ac:dyDescent="0.2">
      <c r="B3" s="29" t="s">
        <v>268</v>
      </c>
      <c r="C3" s="29"/>
    </row>
    <row r="4" spans="2:4" ht="54" x14ac:dyDescent="0.2">
      <c r="B4" s="29" t="s">
        <v>76</v>
      </c>
      <c r="C4" s="29"/>
    </row>
    <row r="5" spans="2:4" ht="36" x14ac:dyDescent="0.2">
      <c r="B5" s="29" t="s">
        <v>84</v>
      </c>
      <c r="C5" s="29"/>
    </row>
    <row r="6" spans="2:4" ht="36" x14ac:dyDescent="0.2">
      <c r="B6" s="29" t="s">
        <v>329</v>
      </c>
      <c r="C6" s="29"/>
    </row>
    <row r="7" spans="2:4" ht="18" x14ac:dyDescent="0.2">
      <c r="B7" s="29" t="s">
        <v>272</v>
      </c>
      <c r="C7" s="29"/>
    </row>
    <row r="8" spans="2:4" ht="36" x14ac:dyDescent="0.2">
      <c r="B8" s="29" t="s">
        <v>78</v>
      </c>
      <c r="C8" s="29"/>
    </row>
    <row r="9" spans="2:4" ht="36" x14ac:dyDescent="0.2">
      <c r="B9" s="29" t="s">
        <v>330</v>
      </c>
      <c r="C9" s="29"/>
    </row>
    <row r="10" spans="2:4" ht="54" x14ac:dyDescent="0.2">
      <c r="B10" s="29" t="s">
        <v>331</v>
      </c>
      <c r="C10" s="29"/>
    </row>
    <row r="11" spans="2:4" ht="18" x14ac:dyDescent="0.2">
      <c r="B11" s="29" t="s">
        <v>332</v>
      </c>
      <c r="C11" s="29"/>
    </row>
    <row r="12" spans="2:4" ht="180" x14ac:dyDescent="0.2">
      <c r="B12" s="227" t="s">
        <v>325</v>
      </c>
      <c r="C12" s="29"/>
    </row>
    <row r="13" spans="2:4" ht="61.5" customHeight="1" x14ac:dyDescent="0.2">
      <c r="B13" s="29" t="s">
        <v>163</v>
      </c>
      <c r="C13" s="30"/>
    </row>
    <row r="14" spans="2:4" ht="18" x14ac:dyDescent="0.2">
      <c r="B14" s="29" t="s">
        <v>88</v>
      </c>
      <c r="C14" s="29"/>
      <c r="D14" s="29" t="s">
        <v>86</v>
      </c>
    </row>
    <row r="15" spans="2:4" ht="36" x14ac:dyDescent="0.2">
      <c r="B15" s="29" t="s">
        <v>77</v>
      </c>
      <c r="C15" s="29"/>
      <c r="D15" s="391" t="s">
        <v>87</v>
      </c>
    </row>
    <row r="16" spans="2:4" ht="82.5" customHeight="1" x14ac:dyDescent="0.2">
      <c r="B16" s="227" t="s">
        <v>323</v>
      </c>
      <c r="C16" s="29"/>
      <c r="D16" s="391"/>
    </row>
    <row r="17" spans="2:4" ht="36" x14ac:dyDescent="0.2">
      <c r="B17" s="29" t="s">
        <v>333</v>
      </c>
      <c r="C17" s="29"/>
      <c r="D17" s="391"/>
    </row>
    <row r="18" spans="2:4" ht="54" x14ac:dyDescent="0.2">
      <c r="B18" s="29" t="s">
        <v>327</v>
      </c>
      <c r="C18" s="29"/>
      <c r="D18" s="391"/>
    </row>
    <row r="19" spans="2:4" ht="126" x14ac:dyDescent="0.2">
      <c r="B19" s="227" t="s">
        <v>334</v>
      </c>
      <c r="C19" s="29"/>
      <c r="D19" s="391"/>
    </row>
    <row r="20" spans="2:4" ht="90" x14ac:dyDescent="0.2">
      <c r="B20" s="210" t="s">
        <v>266</v>
      </c>
      <c r="C20" s="29"/>
      <c r="D20" s="391"/>
    </row>
    <row r="21" spans="2:4" ht="54" x14ac:dyDescent="0.2">
      <c r="B21" s="29" t="s">
        <v>164</v>
      </c>
      <c r="C21" s="29"/>
      <c r="D21" s="391"/>
    </row>
    <row r="22" spans="2:4" ht="54" x14ac:dyDescent="0.2">
      <c r="B22" s="210" t="s">
        <v>291</v>
      </c>
      <c r="C22" s="29"/>
      <c r="D22" s="391"/>
    </row>
    <row r="23" spans="2:4" ht="36" x14ac:dyDescent="0.2">
      <c r="B23" s="211" t="s">
        <v>269</v>
      </c>
      <c r="C23" s="30"/>
      <c r="D23" s="391"/>
    </row>
    <row r="24" spans="2:4" ht="18" x14ac:dyDescent="0.2">
      <c r="B24" s="211" t="s">
        <v>270</v>
      </c>
      <c r="C24" s="30"/>
      <c r="D24" s="391"/>
    </row>
    <row r="25" spans="2:4" ht="36" x14ac:dyDescent="0.2">
      <c r="B25" s="211" t="s">
        <v>267</v>
      </c>
      <c r="C25" s="30"/>
      <c r="D25" s="391"/>
    </row>
    <row r="26" spans="2:4" ht="36" x14ac:dyDescent="0.2">
      <c r="B26" s="210" t="s">
        <v>292</v>
      </c>
      <c r="C26" s="30"/>
      <c r="D26" s="391"/>
    </row>
    <row r="27" spans="2:4" ht="54" x14ac:dyDescent="0.2">
      <c r="B27" s="29" t="s">
        <v>297</v>
      </c>
      <c r="C27" s="30"/>
      <c r="D27" s="391"/>
    </row>
    <row r="28" spans="2:4" ht="54" x14ac:dyDescent="0.2">
      <c r="B28" s="210" t="s">
        <v>298</v>
      </c>
      <c r="D28" s="391"/>
    </row>
    <row r="29" spans="2:4" ht="220.5" customHeight="1" x14ac:dyDescent="0.2">
      <c r="B29" s="227" t="s">
        <v>301</v>
      </c>
      <c r="D29" s="391"/>
    </row>
    <row r="30" spans="2:4" ht="88.5" customHeight="1" x14ac:dyDescent="0.2">
      <c r="B30" s="227" t="s">
        <v>299</v>
      </c>
      <c r="D30" s="213"/>
    </row>
    <row r="31" spans="2:4" ht="114" customHeight="1" x14ac:dyDescent="0.2">
      <c r="B31" s="210" t="s">
        <v>293</v>
      </c>
    </row>
    <row r="32" spans="2:4" ht="54" x14ac:dyDescent="0.2">
      <c r="B32" s="210" t="s">
        <v>294</v>
      </c>
    </row>
    <row r="33" spans="2:2" ht="90" x14ac:dyDescent="0.2">
      <c r="B33" s="29" t="s">
        <v>295</v>
      </c>
    </row>
    <row r="34" spans="2:2" ht="72" x14ac:dyDescent="0.2">
      <c r="B34" s="30" t="s">
        <v>79</v>
      </c>
    </row>
    <row r="35" spans="2:2" ht="90" x14ac:dyDescent="0.2">
      <c r="B35" s="30" t="s">
        <v>80</v>
      </c>
    </row>
    <row r="36" spans="2:2" ht="54" x14ac:dyDescent="0.2">
      <c r="B36" s="29" t="s">
        <v>296</v>
      </c>
    </row>
  </sheetData>
  <mergeCells count="1">
    <mergeCell ref="D15:D29"/>
  </mergeCells>
  <phoneticPr fontId="3"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6"/>
  <sheetViews>
    <sheetView workbookViewId="0">
      <selection activeCell="D34" sqref="D34"/>
    </sheetView>
  </sheetViews>
  <sheetFormatPr baseColWidth="10" defaultRowHeight="12.75" x14ac:dyDescent="0.2"/>
  <cols>
    <col min="2" max="2" width="23" customWidth="1"/>
    <col min="3" max="3" width="19.140625" customWidth="1"/>
  </cols>
  <sheetData>
    <row r="3" spans="2:20" ht="13.5" thickBot="1" x14ac:dyDescent="0.25"/>
    <row r="4" spans="2:20" ht="13.5" thickBot="1" x14ac:dyDescent="0.25">
      <c r="B4" s="392" t="s">
        <v>312</v>
      </c>
      <c r="C4" s="393"/>
    </row>
    <row r="5" spans="2:20" ht="13.5" thickBot="1" x14ac:dyDescent="0.25">
      <c r="B5" s="221" t="s">
        <v>313</v>
      </c>
      <c r="C5" s="222">
        <v>100</v>
      </c>
    </row>
    <row r="6" spans="2:20" ht="13.5" thickBot="1" x14ac:dyDescent="0.25">
      <c r="B6" s="221" t="s">
        <v>314</v>
      </c>
      <c r="C6" s="222">
        <v>200</v>
      </c>
    </row>
    <row r="7" spans="2:20" ht="15.75" thickBot="1" x14ac:dyDescent="0.25">
      <c r="B7" s="223"/>
    </row>
    <row r="8" spans="2:20" ht="13.5" thickBot="1" x14ac:dyDescent="0.25">
      <c r="B8" s="392" t="s">
        <v>315</v>
      </c>
      <c r="C8" s="393"/>
    </row>
    <row r="9" spans="2:20" ht="13.5" thickBot="1" x14ac:dyDescent="0.25">
      <c r="B9" s="224" t="s">
        <v>316</v>
      </c>
      <c r="C9" s="225" t="s">
        <v>317</v>
      </c>
    </row>
    <row r="10" spans="2:20" ht="13.5" thickBot="1" x14ac:dyDescent="0.25">
      <c r="B10" s="221" t="s">
        <v>318</v>
      </c>
      <c r="C10" s="222">
        <v>350</v>
      </c>
    </row>
    <row r="11" spans="2:20" ht="13.5" thickBot="1" x14ac:dyDescent="0.25">
      <c r="B11" s="221" t="s">
        <v>319</v>
      </c>
      <c r="C11" s="222">
        <v>650</v>
      </c>
    </row>
    <row r="12" spans="2:20" ht="13.5" thickBot="1" x14ac:dyDescent="0.25">
      <c r="B12" s="221" t="s">
        <v>307</v>
      </c>
      <c r="C12" s="222">
        <v>1300</v>
      </c>
    </row>
    <row r="15" spans="2:20" ht="15" customHeight="1" x14ac:dyDescent="0.2">
      <c r="B15" s="226" t="s">
        <v>320</v>
      </c>
      <c r="C15" s="226"/>
      <c r="D15" s="226"/>
      <c r="E15" s="226"/>
      <c r="F15" s="226"/>
      <c r="G15" s="226"/>
      <c r="H15" s="226"/>
      <c r="I15" s="226"/>
      <c r="J15" s="226"/>
      <c r="K15" s="226"/>
      <c r="L15" s="226"/>
      <c r="M15" s="226"/>
      <c r="N15" s="226"/>
      <c r="O15" s="226"/>
      <c r="P15" s="226"/>
      <c r="Q15" s="226"/>
      <c r="R15" s="226"/>
      <c r="S15" s="226"/>
      <c r="T15" s="226"/>
    </row>
    <row r="16" spans="2:20" ht="15" customHeight="1" x14ac:dyDescent="0.2">
      <c r="B16" s="226" t="s">
        <v>321</v>
      </c>
      <c r="C16" s="226"/>
      <c r="D16" s="226"/>
      <c r="E16" s="226"/>
      <c r="F16" s="226"/>
      <c r="G16" s="226"/>
      <c r="H16" s="226"/>
      <c r="I16" s="226"/>
      <c r="J16" s="226"/>
      <c r="K16" s="226"/>
      <c r="L16" s="226"/>
      <c r="M16" s="226"/>
      <c r="N16" s="226"/>
      <c r="O16" s="226"/>
      <c r="P16" s="226"/>
      <c r="Q16" s="226"/>
      <c r="R16" s="226"/>
      <c r="S16" s="226"/>
      <c r="T16" s="226"/>
    </row>
  </sheetData>
  <sheetProtection algorithmName="SHA-512" hashValue="J2oMGMmgt0eGITw/ilwllUDYU/eycWB/Ut4tWNMbmCKh34hyHiCarmpQc28ZOkLiyXdtz6kpSAd3GffUw+zM9A==" saltValue="YAlPMlMpQFab1r8OqulR4w==" spinCount="100000" sheet="1" objects="1" scenarios="1"/>
  <mergeCells count="2">
    <mergeCell ref="B4:C4"/>
    <mergeCell ref="B8: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11"/>
  <sheetViews>
    <sheetView topLeftCell="A64" zoomScale="90" zoomScaleNormal="90" workbookViewId="0">
      <selection activeCell="H90" sqref="H90"/>
    </sheetView>
  </sheetViews>
  <sheetFormatPr baseColWidth="10" defaultColWidth="11" defaultRowHeight="23.25" customHeight="1" x14ac:dyDescent="0.2"/>
  <cols>
    <col min="1" max="1" width="4.7109375" style="3" customWidth="1"/>
    <col min="2" max="2" width="17.28515625" style="3" customWidth="1"/>
    <col min="3" max="6" width="11" style="3" customWidth="1"/>
    <col min="7" max="7" width="19.42578125" style="3" customWidth="1"/>
    <col min="8" max="9" width="11" style="3" customWidth="1"/>
    <col min="10" max="10" width="31.7109375" style="3" customWidth="1"/>
    <col min="11" max="11" width="89.28515625" style="15" customWidth="1"/>
    <col min="12" max="13" width="11" style="4" customWidth="1"/>
    <col min="14" max="14" width="4.7109375" style="4" customWidth="1"/>
    <col min="15" max="19" width="26" style="4" customWidth="1"/>
    <col min="20" max="20" width="18.5703125" style="4" customWidth="1"/>
    <col min="21" max="16384" width="11" style="4"/>
  </cols>
  <sheetData>
    <row r="1" spans="2:19" ht="23.25" customHeight="1" x14ac:dyDescent="0.2">
      <c r="E1" s="1" t="s">
        <v>33</v>
      </c>
    </row>
    <row r="2" spans="2:19" ht="23.25" customHeight="1" x14ac:dyDescent="0.2">
      <c r="B2" s="1" t="s">
        <v>10</v>
      </c>
      <c r="E2" s="1"/>
      <c r="S2" s="214">
        <v>0</v>
      </c>
    </row>
    <row r="3" spans="2:19" ht="23.25" customHeight="1" x14ac:dyDescent="0.2">
      <c r="B3" s="2">
        <v>1</v>
      </c>
      <c r="E3" s="25" t="s">
        <v>64</v>
      </c>
      <c r="F3" s="3">
        <v>1</v>
      </c>
      <c r="S3" s="215" t="s">
        <v>274</v>
      </c>
    </row>
    <row r="4" spans="2:19" ht="23.25" customHeight="1" x14ac:dyDescent="0.2">
      <c r="B4" s="3" t="s">
        <v>11</v>
      </c>
      <c r="C4" s="1"/>
      <c r="D4" s="1"/>
      <c r="E4" s="25" t="s">
        <v>65</v>
      </c>
      <c r="S4" s="215" t="s">
        <v>275</v>
      </c>
    </row>
    <row r="5" spans="2:19" ht="23.25" customHeight="1" x14ac:dyDescent="0.35">
      <c r="B5" s="3" t="s">
        <v>12</v>
      </c>
      <c r="D5" s="5"/>
      <c r="E5" s="25">
        <v>0.23</v>
      </c>
      <c r="K5" s="16" t="s">
        <v>43</v>
      </c>
      <c r="S5" s="215" t="s">
        <v>276</v>
      </c>
    </row>
    <row r="6" spans="2:19" ht="23.25" customHeight="1" x14ac:dyDescent="0.35">
      <c r="B6" s="3" t="s">
        <v>63</v>
      </c>
      <c r="D6" s="5"/>
      <c r="E6" s="25">
        <v>0.4</v>
      </c>
      <c r="H6" s="3">
        <v>1</v>
      </c>
      <c r="K6" s="16" t="s">
        <v>44</v>
      </c>
      <c r="S6" s="215" t="s">
        <v>277</v>
      </c>
    </row>
    <row r="7" spans="2:19" ht="23.25" customHeight="1" x14ac:dyDescent="0.35">
      <c r="B7" s="6">
        <v>3</v>
      </c>
      <c r="D7" s="5"/>
      <c r="E7" s="26">
        <v>10</v>
      </c>
      <c r="H7" s="3">
        <v>1</v>
      </c>
      <c r="K7" s="16" t="s">
        <v>45</v>
      </c>
      <c r="S7" s="215" t="s">
        <v>280</v>
      </c>
    </row>
    <row r="8" spans="2:19" ht="23.25" customHeight="1" x14ac:dyDescent="0.35">
      <c r="D8" s="5"/>
      <c r="E8" s="26">
        <v>11</v>
      </c>
      <c r="K8" s="16" t="s">
        <v>46</v>
      </c>
      <c r="S8" s="215" t="s">
        <v>278</v>
      </c>
    </row>
    <row r="9" spans="2:19" ht="23.25" customHeight="1" x14ac:dyDescent="0.35">
      <c r="B9" s="1">
        <v>1</v>
      </c>
      <c r="D9" s="5">
        <v>1</v>
      </c>
      <c r="E9" s="26">
        <v>15</v>
      </c>
      <c r="I9" s="3">
        <v>0</v>
      </c>
      <c r="K9" s="16" t="s">
        <v>47</v>
      </c>
      <c r="S9" s="215" t="s">
        <v>279</v>
      </c>
    </row>
    <row r="10" spans="2:19" ht="23.25" customHeight="1" x14ac:dyDescent="0.35">
      <c r="B10" s="7" t="s">
        <v>27</v>
      </c>
      <c r="D10" s="5"/>
      <c r="E10" s="26">
        <v>20</v>
      </c>
      <c r="F10" s="1" t="s">
        <v>34</v>
      </c>
      <c r="I10" s="3">
        <v>4</v>
      </c>
      <c r="K10" s="16" t="s">
        <v>48</v>
      </c>
      <c r="S10" s="215" t="s">
        <v>281</v>
      </c>
    </row>
    <row r="11" spans="2:19" ht="23.25" customHeight="1" x14ac:dyDescent="0.35">
      <c r="B11" s="3" t="s">
        <v>15</v>
      </c>
      <c r="D11" s="5"/>
      <c r="E11" s="26">
        <v>25</v>
      </c>
      <c r="F11" s="7" t="s">
        <v>29</v>
      </c>
      <c r="K11" s="16" t="s">
        <v>49</v>
      </c>
      <c r="S11" s="215" t="s">
        <v>282</v>
      </c>
    </row>
    <row r="12" spans="2:19" ht="23.25" customHeight="1" x14ac:dyDescent="0.35">
      <c r="B12" s="3" t="s">
        <v>17</v>
      </c>
      <c r="D12" s="5"/>
      <c r="E12" s="25">
        <v>30</v>
      </c>
      <c r="F12" s="3" t="s">
        <v>36</v>
      </c>
      <c r="H12" s="3">
        <v>1</v>
      </c>
      <c r="K12" s="16" t="s">
        <v>50</v>
      </c>
      <c r="S12" s="215" t="s">
        <v>283</v>
      </c>
    </row>
    <row r="13" spans="2:19" ht="23.25" customHeight="1" x14ac:dyDescent="0.2">
      <c r="B13" s="3" t="s">
        <v>18</v>
      </c>
      <c r="D13" s="5"/>
      <c r="E13" s="25">
        <v>45</v>
      </c>
      <c r="F13" s="3" t="s">
        <v>35</v>
      </c>
      <c r="S13" s="215" t="s">
        <v>284</v>
      </c>
    </row>
    <row r="14" spans="2:19" ht="23.25" customHeight="1" x14ac:dyDescent="0.2">
      <c r="B14" s="3" t="s">
        <v>16</v>
      </c>
      <c r="D14" s="5"/>
      <c r="E14" s="25">
        <v>66</v>
      </c>
      <c r="F14" s="3" t="s">
        <v>37</v>
      </c>
      <c r="H14" s="3">
        <v>1</v>
      </c>
      <c r="K14" s="17">
        <v>2</v>
      </c>
      <c r="S14" s="215" t="s">
        <v>285</v>
      </c>
    </row>
    <row r="15" spans="2:19" ht="23.25" customHeight="1" x14ac:dyDescent="0.2">
      <c r="D15" s="5"/>
      <c r="E15" s="25">
        <v>110</v>
      </c>
      <c r="S15" s="215" t="s">
        <v>286</v>
      </c>
    </row>
    <row r="16" spans="2:19" ht="23.25" customHeight="1" x14ac:dyDescent="0.2">
      <c r="D16" s="5"/>
      <c r="E16" s="25">
        <v>132</v>
      </c>
      <c r="H16" s="3">
        <v>1</v>
      </c>
    </row>
    <row r="17" spans="1:22" ht="23.25" customHeight="1" x14ac:dyDescent="0.2">
      <c r="B17" s="1" t="s">
        <v>22</v>
      </c>
      <c r="D17" s="5"/>
      <c r="E17" s="5">
        <v>1</v>
      </c>
      <c r="H17" s="3">
        <v>1</v>
      </c>
      <c r="L17"/>
      <c r="M17"/>
      <c r="N17"/>
    </row>
    <row r="18" spans="1:22" ht="23.25" customHeight="1" x14ac:dyDescent="0.2">
      <c r="B18" s="7" t="s">
        <v>27</v>
      </c>
      <c r="D18" s="5"/>
      <c r="E18" s="5"/>
      <c r="H18" s="3">
        <v>1</v>
      </c>
      <c r="K18" s="18" t="s">
        <v>89</v>
      </c>
      <c r="L18">
        <v>1</v>
      </c>
      <c r="M18"/>
      <c r="N18"/>
      <c r="O18" s="18" t="str">
        <f>K18</f>
        <v>a. Productores que utilicen la cogeneración u otras formas de producción de electricidad a partir de energías residuales.</v>
      </c>
    </row>
    <row r="19" spans="1:22" s="35" customFormat="1" ht="23.25" customHeight="1" x14ac:dyDescent="0.2">
      <c r="A19" s="31"/>
      <c r="B19" s="31" t="s">
        <v>82</v>
      </c>
      <c r="C19" s="31"/>
      <c r="D19" s="32"/>
      <c r="E19" s="32"/>
      <c r="F19" s="31"/>
      <c r="G19" s="31"/>
      <c r="H19" s="31"/>
      <c r="I19" s="31"/>
      <c r="J19" s="31"/>
      <c r="K19" s="33"/>
      <c r="L19" s="34"/>
      <c r="M19" s="34"/>
      <c r="N19" s="34"/>
      <c r="O19" s="33"/>
    </row>
    <row r="20" spans="1:22" ht="23.25" customHeight="1" x14ac:dyDescent="0.2">
      <c r="B20" s="3" t="s">
        <v>23</v>
      </c>
      <c r="D20" s="5"/>
      <c r="E20" s="5"/>
      <c r="K20" s="13" t="s">
        <v>51</v>
      </c>
      <c r="L20">
        <v>11</v>
      </c>
      <c r="M20"/>
      <c r="N20"/>
      <c r="O20" s="12" t="str">
        <f>K25</f>
        <v>b. Instalaciones que utilicen como energía primaria alguna de las energías renovables no fósiles</v>
      </c>
    </row>
    <row r="21" spans="1:22" ht="23.25" customHeight="1" x14ac:dyDescent="0.2">
      <c r="B21" s="3" t="s">
        <v>24</v>
      </c>
      <c r="D21" s="5"/>
      <c r="E21" s="5"/>
      <c r="K21" s="36" t="s">
        <v>90</v>
      </c>
      <c r="L21">
        <v>111</v>
      </c>
      <c r="M21"/>
      <c r="N21"/>
      <c r="O21" s="18" t="str">
        <f>K44</f>
        <v>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v>
      </c>
    </row>
    <row r="22" spans="1:22" ht="23.25" customHeight="1" x14ac:dyDescent="0.2">
      <c r="B22" s="3" t="s">
        <v>25</v>
      </c>
      <c r="D22" s="5"/>
      <c r="E22" s="5"/>
      <c r="K22" s="36" t="s">
        <v>91</v>
      </c>
      <c r="L22">
        <v>112</v>
      </c>
      <c r="M22"/>
      <c r="N22"/>
    </row>
    <row r="23" spans="1:22" ht="23.25" customHeight="1" x14ac:dyDescent="0.2">
      <c r="B23" s="3" t="s">
        <v>70</v>
      </c>
      <c r="D23" s="5"/>
      <c r="E23" s="5"/>
      <c r="H23" s="3">
        <v>1</v>
      </c>
      <c r="J23" s="8"/>
      <c r="K23" s="36" t="s">
        <v>92</v>
      </c>
      <c r="L23" s="9">
        <v>113</v>
      </c>
      <c r="M23" s="9"/>
      <c r="N23" s="9"/>
      <c r="O23" s="13" t="str">
        <f>K20</f>
        <v xml:space="preserve"> a.1 Cogeneraciones</v>
      </c>
      <c r="P23" s="21" t="str">
        <f>K26</f>
        <v>b.1 Instalaciones que utilicen como energía primaria la energía solar</v>
      </c>
      <c r="Q23" s="21" t="str">
        <f>K45</f>
        <v>c.1 Centrales que utilicen como combustible principal residuos domésticos y similares</v>
      </c>
    </row>
    <row r="24" spans="1:22" ht="23.25" customHeight="1" x14ac:dyDescent="0.2">
      <c r="B24" s="3" t="s">
        <v>26</v>
      </c>
      <c r="D24" s="5"/>
      <c r="E24" s="5"/>
      <c r="H24" s="3">
        <v>1</v>
      </c>
      <c r="J24" s="8"/>
      <c r="K24" s="21" t="s">
        <v>93</v>
      </c>
      <c r="L24" s="11">
        <v>12</v>
      </c>
      <c r="M24" s="11"/>
      <c r="N24" s="11"/>
      <c r="O24" s="21" t="str">
        <f>K24</f>
        <v>a.2 Instalaciones que incluyan una central que utilice energías residuales procedentes de cualquier instalación, máquina o proceso industrial cuya finalidad no sea la producción de energía eléctrica</v>
      </c>
      <c r="P24" s="13" t="str">
        <f>K29</f>
        <v>b.2 Instalaciones que únicamente utilicen como energía primaria la energía eólica</v>
      </c>
      <c r="Q24" s="21" t="str">
        <f>K47</f>
        <v>c.2 Centrales que utilicen como combustible principal otros residuos no contemplados en el grupo c.1, combustibles de los grupos b.6, b.7 y b.8 cuando no cumplan con los límites de consumo establecidos para los citados grupos y licores negros</v>
      </c>
    </row>
    <row r="25" spans="1:22" ht="23.25" customHeight="1" x14ac:dyDescent="0.2">
      <c r="B25" s="3" t="s">
        <v>28</v>
      </c>
      <c r="D25" s="5"/>
      <c r="E25" s="5"/>
      <c r="H25" s="3">
        <v>1</v>
      </c>
      <c r="J25" s="8"/>
      <c r="K25" s="12" t="s">
        <v>94</v>
      </c>
      <c r="L25" s="11">
        <v>2</v>
      </c>
      <c r="M25" s="11"/>
      <c r="N25" s="11"/>
      <c r="P25" s="21" t="str">
        <f>K32</f>
        <v>b.3 Instalaciones que únicamente utilicen como energía primaria la geotérmica, hidrotérmica, aerotérmica, la de las olas, la de las mareas, la de las rocas calientes y secas, la oceanotérmica y la energía de las corrientes marinas</v>
      </c>
    </row>
    <row r="26" spans="1:22" ht="23.25" customHeight="1" x14ac:dyDescent="0.2">
      <c r="B26" s="3" t="s">
        <v>30</v>
      </c>
      <c r="D26" s="5"/>
      <c r="E26" s="5"/>
      <c r="J26" s="8"/>
      <c r="K26" s="21" t="s">
        <v>95</v>
      </c>
      <c r="L26" s="11">
        <v>21</v>
      </c>
      <c r="M26" s="11"/>
      <c r="N26" s="11"/>
      <c r="P26" s="21" t="str">
        <f>K33</f>
        <v>b.4 Centrales hidroeléctricas cuya potencia instalada no sea superior a 10 MW</v>
      </c>
    </row>
    <row r="27" spans="1:22" ht="23.25" customHeight="1" x14ac:dyDescent="0.2">
      <c r="B27" s="42" t="s">
        <v>133</v>
      </c>
      <c r="D27" s="5"/>
      <c r="E27" s="5"/>
      <c r="J27" s="8"/>
      <c r="K27" s="37" t="s">
        <v>96</v>
      </c>
      <c r="L27" s="11">
        <v>211</v>
      </c>
      <c r="M27" s="11"/>
      <c r="N27" s="11"/>
      <c r="P27" s="21" t="str">
        <f>K36</f>
        <v>b.5 Centrales hidroeléctricas cuya potencia instalada sea superior a 10 MW</v>
      </c>
    </row>
    <row r="28" spans="1:22" ht="23.25" customHeight="1" x14ac:dyDescent="0.2">
      <c r="B28" s="3" t="s">
        <v>31</v>
      </c>
      <c r="D28" s="5"/>
      <c r="E28" s="5"/>
      <c r="J28" s="8"/>
      <c r="K28" s="36" t="s">
        <v>97</v>
      </c>
      <c r="L28" s="11">
        <v>212</v>
      </c>
      <c r="M28" s="9"/>
      <c r="N28" s="9"/>
      <c r="P28" s="21" t="str">
        <f>K39</f>
        <v>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v>
      </c>
    </row>
    <row r="29" spans="1:22" ht="23.25" customHeight="1" x14ac:dyDescent="0.2">
      <c r="B29" s="3" t="s">
        <v>32</v>
      </c>
      <c r="D29" s="5"/>
      <c r="E29" s="5"/>
      <c r="K29" s="13" t="s">
        <v>98</v>
      </c>
      <c r="L29" s="11">
        <v>22</v>
      </c>
      <c r="M29"/>
      <c r="N29"/>
      <c r="P29" s="21" t="str">
        <f>K40</f>
        <v xml:space="preserve">b.7 Centrales de generación eléctrica o de cogeneración que utilicen como combustible principal biolíquido o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v>
      </c>
    </row>
    <row r="30" spans="1:22" ht="23.25" customHeight="1" x14ac:dyDescent="0.2">
      <c r="B30" s="42" t="s">
        <v>132</v>
      </c>
      <c r="D30" s="5"/>
      <c r="E30" s="5"/>
      <c r="K30" s="36" t="s">
        <v>99</v>
      </c>
      <c r="L30" s="11"/>
      <c r="M30"/>
      <c r="N30"/>
      <c r="P30" s="21"/>
    </row>
    <row r="31" spans="1:22" ht="23.25" customHeight="1" x14ac:dyDescent="0.2">
      <c r="D31" s="5"/>
      <c r="E31" s="5"/>
      <c r="K31" s="36" t="s">
        <v>100</v>
      </c>
      <c r="L31" s="11">
        <v>221</v>
      </c>
      <c r="M31"/>
      <c r="N31"/>
      <c r="P31" s="21" t="str">
        <f>K43</f>
        <v>b.8 Centrales de generación eléctrica o de cogeneración que utilicen como combustible principal biomasa procedente de instalaciones industriales del sector agrícola o forestal</v>
      </c>
    </row>
    <row r="32" spans="1:22" ht="23.25" customHeight="1" x14ac:dyDescent="0.2">
      <c r="B32" s="3" t="s">
        <v>52</v>
      </c>
      <c r="D32" s="5"/>
      <c r="E32" s="5"/>
      <c r="K32" s="21" t="s">
        <v>101</v>
      </c>
      <c r="L32" s="11">
        <v>222</v>
      </c>
      <c r="M32"/>
      <c r="N32"/>
      <c r="O32" s="36" t="str">
        <f>K21</f>
        <v>a.1.1  Cogeneraciones que utilicen como combustible el gas natural</v>
      </c>
      <c r="P32" s="22" t="str">
        <f>K27</f>
        <v>b.1.1 Instalaciones que únicamente utilicen la radiación solar como energía primaria mediante la tecnología fotovoltaica</v>
      </c>
      <c r="Q32" s="20" t="str">
        <f>K30</f>
        <v xml:space="preserve">b.2.1 Instalaciones eólicas ubicadas en tierra </v>
      </c>
      <c r="R32" s="20" t="str">
        <f>K34</f>
        <v>b.4.1 Centrales hidroeléctricas cuyas instalaciones  (presa o azud, toma, canal y otras) hayan sido construidas exclusivamente para uso hidroeléctrico</v>
      </c>
      <c r="S32" s="20" t="str">
        <f>K37</f>
        <v xml:space="preserve">  b.5.1 Centrales hidroeléctricas cuyas instalaciones (presa o azud, toma, canal y otras) hayan sido construidas exclusivamente para uso hidroeléctrico</v>
      </c>
      <c r="T32" s="20" t="str">
        <f>K41</f>
        <v>b.7.1 Instalaciones que empleen como combustible principal el biogás de vertederos controlados.</v>
      </c>
      <c r="V32" s="20"/>
    </row>
    <row r="33" spans="2:22" ht="23.25" customHeight="1" x14ac:dyDescent="0.2">
      <c r="B33" s="42" t="s">
        <v>123</v>
      </c>
      <c r="D33" s="5"/>
      <c r="E33" s="5"/>
      <c r="K33" s="21" t="s">
        <v>102</v>
      </c>
      <c r="L33" s="11">
        <v>23</v>
      </c>
      <c r="M33"/>
      <c r="N33"/>
      <c r="O33" s="36" t="str">
        <f>K22</f>
        <v xml:space="preserve">a.1.2  Cogeneraciones que utilicen como combustible principal derivados de petróleo o carbón
</v>
      </c>
      <c r="P33" s="20" t="str">
        <f>K28</f>
        <v>b.1.2 Instalaciones que únicamente utilicen procesos térmicos para la transformación de la energía solar, como energía primaria, en electricidad</v>
      </c>
      <c r="Q33" s="20" t="str">
        <f>K31</f>
        <v>b.2.2 Instalaciones eólicas ubicadas en espacios marinos, que incluyen tanto las aguas interiores como el mar territorial</v>
      </c>
      <c r="R33" s="20" t="str">
        <f>K35</f>
        <v>b.4.2 Centrales hidroeléctricas que hayan sido construidas en infraestructuras existentes (presas, canales o conducciones) o dedicadas a otros usos distintos al hidroeléctrico</v>
      </c>
      <c r="S33" s="20" t="str">
        <f>K38</f>
        <v xml:space="preserve">  b.5.2  Centrales hidroeléctricas que hayan sido construidas en infraestructuras existentes (presa, canales o conducciones) o dedicadas a otros usos distintos al hidroeléctrico</v>
      </c>
      <c r="T33" s="20" t="str">
        <f>K42</f>
        <v>b.7.2 Instalaciones que empleen como combustible principal biolíquidos o el biogás generado en digestores procedente de cultivos energéticos, restos agrícolas, de deyecciones ganaderas, de residuos biodegradables de instalaciones industriales, de residuos domiciliarios o similares, de lodos de depuración de aguas residuales u otros para los cuales sea de aplicación el proceso de digestión anaerobia.</v>
      </c>
      <c r="V33" s="20"/>
    </row>
    <row r="34" spans="2:22" ht="23.25" customHeight="1" x14ac:dyDescent="0.2">
      <c r="B34" s="3" t="str">
        <f>K18</f>
        <v>a. Productores que utilicen la cogeneración u otras formas de producción de electricidad a partir de energías residuales.</v>
      </c>
      <c r="D34" s="5"/>
      <c r="E34" s="5"/>
      <c r="K34" s="38" t="s">
        <v>116</v>
      </c>
      <c r="L34" s="11">
        <v>24</v>
      </c>
      <c r="M34"/>
      <c r="N34"/>
      <c r="O34" s="36" t="str">
        <f>K23</f>
        <v>a.1.3  Resto de cogeneraciones que utilicen gas natural o derivados de petróleo o carbón, y no cumplan con los límites de establecidos en los subgrupos a.1.1 y 1.1.2</v>
      </c>
      <c r="P34" s="19"/>
      <c r="T34" s="20"/>
      <c r="U34" s="20"/>
      <c r="V34" s="20"/>
    </row>
    <row r="35" spans="2:22" ht="23.25" customHeight="1" x14ac:dyDescent="0.2">
      <c r="B35" s="3" t="str">
        <f>K25</f>
        <v>b. Instalaciones que utilicen como energía primaria alguna de las energías renovables no fósiles</v>
      </c>
      <c r="D35" s="5"/>
      <c r="E35" s="5"/>
      <c r="K35" s="15" t="s">
        <v>103</v>
      </c>
      <c r="L35" s="39">
        <v>241</v>
      </c>
      <c r="M35"/>
      <c r="N35"/>
      <c r="O35" s="20"/>
      <c r="P35" s="19"/>
    </row>
    <row r="36" spans="2:22" ht="23.25" customHeight="1" x14ac:dyDescent="0.2">
      <c r="B36" s="3" t="str">
        <f>K44</f>
        <v>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v>
      </c>
      <c r="D36" s="5"/>
      <c r="E36" s="5"/>
      <c r="K36" s="21" t="s">
        <v>104</v>
      </c>
      <c r="L36" s="39">
        <v>242</v>
      </c>
      <c r="M36"/>
      <c r="N36"/>
    </row>
    <row r="37" spans="2:22" ht="28.5" customHeight="1" thickBot="1" x14ac:dyDescent="0.25">
      <c r="B37" s="3">
        <v>1</v>
      </c>
      <c r="D37" s="5"/>
      <c r="E37" s="5"/>
      <c r="K37" s="38" t="s">
        <v>115</v>
      </c>
      <c r="L37" s="11">
        <v>25</v>
      </c>
      <c r="M37"/>
      <c r="N37"/>
      <c r="O37" s="23"/>
      <c r="P37" s="24"/>
    </row>
    <row r="38" spans="2:22" ht="23.25" customHeight="1" thickBot="1" x14ac:dyDescent="0.25">
      <c r="B38" s="14">
        <v>4</v>
      </c>
      <c r="D38" s="5"/>
      <c r="E38" s="5"/>
      <c r="K38" s="38" t="s">
        <v>105</v>
      </c>
      <c r="L38" s="39">
        <v>251</v>
      </c>
      <c r="M38"/>
      <c r="N38"/>
      <c r="O38" s="23"/>
      <c r="P38" s="24"/>
    </row>
    <row r="39" spans="2:22" ht="23.25" customHeight="1" x14ac:dyDescent="0.2">
      <c r="B39" s="3" t="s">
        <v>53</v>
      </c>
      <c r="D39" s="5"/>
      <c r="E39" s="5"/>
      <c r="K39" s="21" t="s">
        <v>106</v>
      </c>
      <c r="L39" s="39">
        <v>252</v>
      </c>
      <c r="M39"/>
      <c r="N39"/>
    </row>
    <row r="40" spans="2:22" ht="23.25" customHeight="1" x14ac:dyDescent="0.2">
      <c r="B40" s="3" t="s">
        <v>55</v>
      </c>
      <c r="D40" s="5"/>
      <c r="E40" s="5"/>
      <c r="K40" s="21" t="s">
        <v>107</v>
      </c>
      <c r="L40" s="11">
        <v>26</v>
      </c>
      <c r="M40"/>
      <c r="N40"/>
    </row>
    <row r="41" spans="2:22" ht="23.25" customHeight="1" x14ac:dyDescent="0.2">
      <c r="B41" s="3" t="str">
        <f>IF($B$38=2,K20,IF($B$38=3,K26,IF($B$38=4,K45,"……Seleccionar")))</f>
        <v>c.1 Centrales que utilicen como combustible principal residuos domésticos y similares</v>
      </c>
      <c r="D41" s="5"/>
      <c r="E41" s="5"/>
      <c r="K41" s="36" t="s">
        <v>108</v>
      </c>
      <c r="L41" s="11">
        <v>27</v>
      </c>
      <c r="M41"/>
      <c r="N41"/>
    </row>
    <row r="42" spans="2:22" ht="23.25" customHeight="1" x14ac:dyDescent="0.2">
      <c r="B42" s="3" t="str">
        <f>IF($B$38=2,K24,IF($B$38=3,K29,IF($B$38=4,K47,"……Seleccionar")))</f>
        <v>c.2 Centrales que utilicen como combustible principal otros residuos no contemplados en el grupo c.1, combustibles de los grupos b.6, b.7 y b.8 cuando no cumplan con los límites de consumo establecidos para los citados grupos y licores negros</v>
      </c>
      <c r="D42" s="5"/>
      <c r="E42" s="5"/>
      <c r="K42" s="36" t="s">
        <v>109</v>
      </c>
      <c r="L42" s="40">
        <v>271</v>
      </c>
      <c r="M42"/>
      <c r="N42"/>
    </row>
    <row r="43" spans="2:22" ht="23.25" customHeight="1" x14ac:dyDescent="0.2">
      <c r="B43" s="3" t="str">
        <f>IF($B$38=2,"",IF($B$38=3,K32,IF($B$38=4,"","……Seleccionar")))</f>
        <v/>
      </c>
      <c r="D43" s="5"/>
      <c r="E43" s="5"/>
      <c r="K43" s="21" t="s">
        <v>110</v>
      </c>
      <c r="L43" s="40">
        <v>272</v>
      </c>
      <c r="M43"/>
      <c r="N43"/>
    </row>
    <row r="44" spans="2:22" ht="23.25" customHeight="1" x14ac:dyDescent="0.2">
      <c r="B44" s="3" t="str">
        <f>IF($B$38=2,"",IF($B$38=3,K33,IF($B$38=4,"","……Seleccionar")))</f>
        <v/>
      </c>
      <c r="D44" s="5"/>
      <c r="E44" s="5"/>
      <c r="K44" s="18" t="s">
        <v>111</v>
      </c>
      <c r="L44" s="11">
        <v>28</v>
      </c>
      <c r="M44"/>
      <c r="N44"/>
    </row>
    <row r="45" spans="2:22" ht="23.25" customHeight="1" x14ac:dyDescent="0.2">
      <c r="B45" s="3" t="str">
        <f>IF($B$38=2,"",IF($B$38=3,K36,IF($B$38=4,"","……Seleccionar")))</f>
        <v/>
      </c>
      <c r="D45" s="5"/>
      <c r="E45" s="5"/>
      <c r="K45" s="21" t="s">
        <v>112</v>
      </c>
      <c r="L45" s="11">
        <v>3</v>
      </c>
      <c r="M45"/>
      <c r="N45"/>
    </row>
    <row r="46" spans="2:22" ht="23.25" customHeight="1" x14ac:dyDescent="0.2">
      <c r="B46" s="3" t="str">
        <f>IF($B$38=2,"",IF($B$38=3,K39,IF($B$38=4,"","……Seleccionar")))</f>
        <v/>
      </c>
      <c r="D46" s="5"/>
      <c r="E46" s="5"/>
      <c r="K46" s="21"/>
      <c r="L46" s="10">
        <v>31</v>
      </c>
      <c r="M46"/>
      <c r="N46"/>
    </row>
    <row r="47" spans="2:22" ht="23.25" customHeight="1" x14ac:dyDescent="0.2">
      <c r="B47" s="3" t="str">
        <f>IF($B$38=2,"",IF($B$38=3,K40,IF($B$38=4,"","……Seleccionar")))</f>
        <v/>
      </c>
      <c r="D47" s="5"/>
      <c r="E47" s="5"/>
      <c r="K47" s="21" t="s">
        <v>113</v>
      </c>
      <c r="L47" s="10"/>
      <c r="M47"/>
      <c r="N47"/>
    </row>
    <row r="48" spans="2:22" ht="23.25" customHeight="1" x14ac:dyDescent="0.2">
      <c r="B48" s="3" t="str">
        <f>IF($B$38=2,"",IF($B$38=3,K43,IF($B$38=4,"","……Seleccionar")))</f>
        <v/>
      </c>
      <c r="D48" s="5"/>
      <c r="E48" s="5"/>
      <c r="K48" s="4"/>
      <c r="L48" s="10">
        <v>32</v>
      </c>
      <c r="M48"/>
      <c r="N48"/>
    </row>
    <row r="49" spans="2:14" ht="23.25" customHeight="1" thickBot="1" x14ac:dyDescent="0.25">
      <c r="B49" s="3">
        <v>1</v>
      </c>
      <c r="D49" s="5"/>
      <c r="E49" s="5"/>
      <c r="M49"/>
      <c r="N49"/>
    </row>
    <row r="50" spans="2:14" ht="23.25" customHeight="1" thickBot="1" x14ac:dyDescent="0.25">
      <c r="B50" s="14">
        <v>1</v>
      </c>
      <c r="C50" s="3">
        <f>IF((B38=1),"",VALUE(CONCATENATE(B38-1,B50-1)))</f>
        <v>30</v>
      </c>
      <c r="D50" s="5"/>
      <c r="E50" s="5"/>
      <c r="M50"/>
      <c r="N50"/>
    </row>
    <row r="51" spans="2:14" ht="23.25" customHeight="1" x14ac:dyDescent="0.2">
      <c r="B51" s="3" t="s">
        <v>54</v>
      </c>
      <c r="D51" s="5"/>
      <c r="E51" s="5"/>
      <c r="M51"/>
      <c r="N51"/>
    </row>
    <row r="52" spans="2:14" ht="23.25" customHeight="1" x14ac:dyDescent="0.2">
      <c r="B52" s="3" t="s">
        <v>55</v>
      </c>
      <c r="D52" s="5"/>
      <c r="E52" s="5"/>
      <c r="M52"/>
      <c r="N52"/>
    </row>
    <row r="53" spans="2:14" ht="23.25" customHeight="1" x14ac:dyDescent="0.2">
      <c r="B53" s="3" t="str">
        <f>IF($C$50=11,O32,IF($C$50=12,"",IF($C$50=21,P32,IF($C$50=22,Q32,IF($C$50=24,R32,IF($C$50=25,S32,IF($C$50=27,T32,"")))))))</f>
        <v/>
      </c>
      <c r="D53" s="5"/>
      <c r="E53" s="5"/>
      <c r="L53" s="10"/>
      <c r="M53"/>
      <c r="N53"/>
    </row>
    <row r="54" spans="2:14" ht="23.25" customHeight="1" x14ac:dyDescent="0.2">
      <c r="B54" s="3" t="str">
        <f>IF($C$50=11,O33,IF($C$50=12,"",IF($C$50=21,P33,IF($C$50=22,Q33,IF($C$50=24,R33,IF($C$50=25,S33,IF($C$50=27,T33,"")))))))</f>
        <v/>
      </c>
      <c r="D54" s="5"/>
      <c r="E54" s="5"/>
      <c r="L54" s="10"/>
      <c r="M54"/>
      <c r="N54"/>
    </row>
    <row r="55" spans="2:14" ht="23.25" customHeight="1" x14ac:dyDescent="0.2">
      <c r="B55" s="3" t="str">
        <f>IF($C$50=11,O34,"")</f>
        <v/>
      </c>
      <c r="D55" s="5"/>
      <c r="E55" s="5"/>
      <c r="L55" s="10"/>
      <c r="M55"/>
      <c r="N55"/>
    </row>
    <row r="56" spans="2:14" ht="23.25" customHeight="1" thickBot="1" x14ac:dyDescent="0.25">
      <c r="B56" s="3">
        <v>1</v>
      </c>
      <c r="D56" s="5"/>
      <c r="E56" s="5"/>
    </row>
    <row r="57" spans="2:14" ht="23.25" customHeight="1" thickBot="1" x14ac:dyDescent="0.25">
      <c r="B57" s="14">
        <v>4</v>
      </c>
      <c r="C57" s="3">
        <f>IF((B50=1)*OR(B57=1),"",VALUE(CONCATENATE(C50,B57)))</f>
        <v>304</v>
      </c>
      <c r="D57" s="5"/>
      <c r="E57" s="5"/>
    </row>
    <row r="58" spans="2:14" ht="23.25" customHeight="1" x14ac:dyDescent="0.2">
      <c r="B58" s="3" t="s">
        <v>55</v>
      </c>
      <c r="D58" s="5"/>
      <c r="E58" s="5"/>
    </row>
    <row r="59" spans="2:14" ht="23.25" customHeight="1" x14ac:dyDescent="0.2">
      <c r="B59" s="3">
        <v>1</v>
      </c>
      <c r="D59" s="5"/>
      <c r="E59" s="5"/>
    </row>
    <row r="60" spans="2:14" ht="23.25" customHeight="1" thickBot="1" x14ac:dyDescent="0.25">
      <c r="B60" s="3">
        <v>1</v>
      </c>
      <c r="D60" s="5"/>
      <c r="E60" s="5"/>
    </row>
    <row r="61" spans="2:14" ht="23.25" customHeight="1" thickBot="1" x14ac:dyDescent="0.25">
      <c r="B61" s="14">
        <v>3</v>
      </c>
      <c r="C61" s="3">
        <f>IF((B57=1)*OR(B61=1),"",VALUE(CONCATENATE(C57,B61)))</f>
        <v>3043</v>
      </c>
      <c r="D61" s="5"/>
      <c r="E61" s="5"/>
    </row>
    <row r="62" spans="2:14" ht="23.25" customHeight="1" x14ac:dyDescent="0.2">
      <c r="B62" s="3" t="s">
        <v>55</v>
      </c>
      <c r="D62" s="5"/>
      <c r="E62" s="5"/>
    </row>
    <row r="63" spans="2:14" ht="23.25" customHeight="1" x14ac:dyDescent="0.2">
      <c r="B63" s="3">
        <v>1</v>
      </c>
      <c r="D63" s="5"/>
      <c r="E63" s="5"/>
    </row>
    <row r="64" spans="2:14" ht="23.25" customHeight="1" thickBot="1" x14ac:dyDescent="0.25">
      <c r="B64" s="3">
        <v>1</v>
      </c>
      <c r="D64" s="5"/>
      <c r="E64" s="5"/>
    </row>
    <row r="65" spans="1:11" ht="23.25" customHeight="1" thickBot="1" x14ac:dyDescent="0.25">
      <c r="B65" s="14">
        <v>1</v>
      </c>
      <c r="D65" s="5"/>
      <c r="E65" s="5"/>
    </row>
    <row r="66" spans="1:11" ht="23.25" customHeight="1" x14ac:dyDescent="0.2">
      <c r="D66" s="5"/>
      <c r="E66" s="5"/>
    </row>
    <row r="67" spans="1:11" ht="23.25" customHeight="1" x14ac:dyDescent="0.2">
      <c r="D67" s="5"/>
      <c r="E67" s="5"/>
    </row>
    <row r="68" spans="1:11" ht="23.25" customHeight="1" x14ac:dyDescent="0.2">
      <c r="D68" s="5"/>
      <c r="E68" s="5"/>
    </row>
    <row r="69" spans="1:11" ht="23.25" customHeight="1" x14ac:dyDescent="0.2">
      <c r="B69" s="43" t="s">
        <v>118</v>
      </c>
      <c r="C69" s="44"/>
      <c r="D69" s="44"/>
      <c r="E69" s="44"/>
      <c r="F69" s="45"/>
      <c r="G69" s="46"/>
      <c r="I69" s="42" t="s">
        <v>119</v>
      </c>
    </row>
    <row r="70" spans="1:11" ht="23.25" customHeight="1" x14ac:dyDescent="0.2">
      <c r="A70" s="3">
        <v>1</v>
      </c>
      <c r="B70" s="170" t="s">
        <v>123</v>
      </c>
      <c r="C70" s="47"/>
      <c r="D70" s="47"/>
      <c r="E70" s="47"/>
      <c r="G70" s="48"/>
      <c r="I70" s="42" t="s">
        <v>123</v>
      </c>
    </row>
    <row r="71" spans="1:11" ht="23.25" customHeight="1" x14ac:dyDescent="0.2">
      <c r="A71" s="3">
        <v>2</v>
      </c>
      <c r="B71" s="169" t="s">
        <v>153</v>
      </c>
      <c r="C71" s="47"/>
      <c r="D71" s="47"/>
      <c r="E71" s="47"/>
      <c r="G71" s="48"/>
      <c r="I71" s="41" t="s">
        <v>142</v>
      </c>
    </row>
    <row r="72" spans="1:11" ht="23.25" customHeight="1" x14ac:dyDescent="0.2">
      <c r="A72" s="3">
        <v>3</v>
      </c>
      <c r="B72" s="169" t="s">
        <v>156</v>
      </c>
      <c r="C72" s="47"/>
      <c r="D72" s="47"/>
      <c r="E72" s="47"/>
      <c r="G72" s="48"/>
      <c r="I72" s="41" t="s">
        <v>129</v>
      </c>
    </row>
    <row r="73" spans="1:11" ht="23.25" customHeight="1" x14ac:dyDescent="0.2">
      <c r="A73" s="3">
        <v>4</v>
      </c>
      <c r="B73" s="169" t="s">
        <v>155</v>
      </c>
      <c r="C73" s="47"/>
      <c r="D73" s="47"/>
      <c r="E73" s="47"/>
      <c r="G73" s="48"/>
      <c r="I73" s="42" t="s">
        <v>123</v>
      </c>
    </row>
    <row r="74" spans="1:11" ht="23.25" customHeight="1" x14ac:dyDescent="0.2">
      <c r="A74" s="3">
        <v>5</v>
      </c>
      <c r="B74" s="169" t="s">
        <v>154</v>
      </c>
      <c r="C74" s="47"/>
      <c r="D74" s="47"/>
      <c r="E74" s="47"/>
      <c r="G74" s="48"/>
      <c r="I74" s="42" t="s">
        <v>130</v>
      </c>
    </row>
    <row r="75" spans="1:11" ht="23.25" customHeight="1" x14ac:dyDescent="0.2">
      <c r="A75" s="3">
        <v>1</v>
      </c>
      <c r="B75" s="52">
        <v>2</v>
      </c>
      <c r="C75" s="49"/>
      <c r="D75" s="49"/>
      <c r="E75" s="49"/>
      <c r="F75" s="50"/>
      <c r="G75" s="51"/>
      <c r="I75" s="42" t="s">
        <v>131</v>
      </c>
    </row>
    <row r="76" spans="1:11" ht="23.25" customHeight="1" x14ac:dyDescent="0.2">
      <c r="A76" s="3">
        <v>2</v>
      </c>
      <c r="B76" s="53" t="s">
        <v>120</v>
      </c>
      <c r="C76" s="44"/>
      <c r="D76" s="44"/>
      <c r="E76" s="44"/>
      <c r="F76" s="45"/>
      <c r="G76" s="46"/>
      <c r="I76" s="42"/>
    </row>
    <row r="77" spans="1:11" ht="23.25" customHeight="1" x14ac:dyDescent="0.2">
      <c r="A77" s="3">
        <v>3</v>
      </c>
      <c r="B77" s="54" t="str">
        <f>IF(B75=1,"",IF(B75=2,"",IF(B75=3,I70)))</f>
        <v/>
      </c>
      <c r="C77" s="47"/>
      <c r="D77" s="47"/>
      <c r="E77" s="47"/>
      <c r="G77" s="48"/>
      <c r="I77" s="42"/>
    </row>
    <row r="78" spans="1:11" ht="23.25" customHeight="1" x14ac:dyDescent="0.2">
      <c r="B78" s="54" t="str">
        <f>IF(B75=1,"",IF(B75=2,"",IF(B75=3,I71)))</f>
        <v/>
      </c>
      <c r="D78" s="47"/>
      <c r="E78" s="47"/>
      <c r="G78" s="48"/>
      <c r="K78" s="24" t="s">
        <v>153</v>
      </c>
    </row>
    <row r="79" spans="1:11" ht="23.25" customHeight="1" x14ac:dyDescent="0.2">
      <c r="B79" s="54" t="str">
        <f>IF(B75=1,"",IF(B75=2,"",IF(B75=3,I72)))</f>
        <v/>
      </c>
      <c r="D79" s="47"/>
      <c r="E79" s="47"/>
      <c r="G79" s="48"/>
      <c r="K79" s="24" t="s">
        <v>153</v>
      </c>
    </row>
    <row r="80" spans="1:11" ht="23.25" customHeight="1" x14ac:dyDescent="0.2">
      <c r="A80" s="3">
        <v>1</v>
      </c>
      <c r="B80" s="55">
        <v>2</v>
      </c>
      <c r="C80" s="50"/>
      <c r="D80" s="56"/>
      <c r="E80" s="56"/>
      <c r="F80" s="50"/>
      <c r="G80" s="51"/>
      <c r="J80" s="3" t="str">
        <f>IF(K78=B71,"KWp",1)</f>
        <v>KWp</v>
      </c>
    </row>
    <row r="81" spans="1:10" ht="23.25" customHeight="1" x14ac:dyDescent="0.2">
      <c r="A81" s="3">
        <v>2</v>
      </c>
      <c r="B81" s="53" t="s">
        <v>121</v>
      </c>
      <c r="C81" s="45"/>
      <c r="D81" s="57"/>
      <c r="E81" s="57"/>
      <c r="F81" s="45"/>
      <c r="G81" s="46"/>
      <c r="J81" s="3" t="str">
        <f>IF(K79=B72,"KWp","KW nominal")</f>
        <v>KW nominal</v>
      </c>
    </row>
    <row r="82" spans="1:10" ht="23.25" customHeight="1" x14ac:dyDescent="0.2">
      <c r="A82" s="3">
        <v>3</v>
      </c>
      <c r="B82" s="54" t="str">
        <f>IF(OR(B75=1,B75=2),"",IF(B80=1,"",IF(B80=3,"",IF(B80=2,I73))))</f>
        <v/>
      </c>
      <c r="D82" s="5"/>
      <c r="E82" s="5"/>
      <c r="G82" s="48"/>
    </row>
    <row r="83" spans="1:10" ht="23.25" customHeight="1" x14ac:dyDescent="0.2">
      <c r="B83" s="54" t="str">
        <f>IF(OR(B75=1,B75=2),"",IF(B80=1,"",IF(B80=3,"",IF(B80=2,I74))))</f>
        <v/>
      </c>
      <c r="D83" s="5"/>
      <c r="E83" s="5"/>
      <c r="G83" s="48"/>
    </row>
    <row r="84" spans="1:10" ht="23.25" customHeight="1" x14ac:dyDescent="0.2">
      <c r="B84" s="54" t="str">
        <f>IF(OR(B75=1,B75=2),"",IF(B80=1,"",IF(B80=3,"",IF(B80=2,I75))))</f>
        <v/>
      </c>
      <c r="D84" s="5"/>
      <c r="E84" s="5"/>
      <c r="G84" s="48"/>
    </row>
    <row r="85" spans="1:10" ht="23.25" customHeight="1" x14ac:dyDescent="0.2">
      <c r="B85" s="55">
        <v>2</v>
      </c>
      <c r="C85" s="50"/>
      <c r="D85" s="56"/>
      <c r="E85" s="56"/>
      <c r="F85" s="50"/>
      <c r="G85" s="51"/>
    </row>
    <row r="86" spans="1:10" ht="23.25" customHeight="1" x14ac:dyDescent="0.2">
      <c r="D86" s="5"/>
      <c r="E86" s="5"/>
    </row>
    <row r="87" spans="1:10" ht="23.25" customHeight="1" x14ac:dyDescent="0.2">
      <c r="D87" s="5"/>
      <c r="E87" s="5"/>
    </row>
    <row r="88" spans="1:10" ht="23.25" customHeight="1" x14ac:dyDescent="0.2">
      <c r="D88" s="5"/>
      <c r="E88" s="5"/>
    </row>
    <row r="89" spans="1:10" ht="23.25" customHeight="1" x14ac:dyDescent="0.2">
      <c r="D89" s="5"/>
      <c r="E89" s="5"/>
    </row>
    <row r="90" spans="1:10" ht="23.25" customHeight="1" x14ac:dyDescent="0.2">
      <c r="D90" s="5"/>
      <c r="E90" s="5"/>
    </row>
    <row r="91" spans="1:10" ht="23.25" customHeight="1" x14ac:dyDescent="0.2">
      <c r="D91" s="5"/>
      <c r="E91" s="5"/>
    </row>
    <row r="92" spans="1:10" ht="23.25" customHeight="1" x14ac:dyDescent="0.2">
      <c r="D92" s="5"/>
      <c r="E92" s="5"/>
    </row>
    <row r="93" spans="1:10" ht="23.25" customHeight="1" x14ac:dyDescent="0.2">
      <c r="D93" s="5"/>
      <c r="E93" s="5"/>
    </row>
    <row r="94" spans="1:10" ht="23.25" customHeight="1" x14ac:dyDescent="0.2">
      <c r="D94" s="5"/>
      <c r="E94" s="5"/>
    </row>
    <row r="95" spans="1:10" ht="23.25" customHeight="1" x14ac:dyDescent="0.2">
      <c r="D95" s="5"/>
      <c r="E95" s="5"/>
    </row>
    <row r="96" spans="1:10" ht="23.25" customHeight="1" x14ac:dyDescent="0.2">
      <c r="D96" s="5"/>
      <c r="E96" s="5"/>
    </row>
    <row r="97" spans="4:5" ht="23.25" customHeight="1" x14ac:dyDescent="0.2">
      <c r="D97" s="5"/>
      <c r="E97" s="5"/>
    </row>
    <row r="98" spans="4:5" ht="23.25" customHeight="1" x14ac:dyDescent="0.2">
      <c r="D98" s="5"/>
      <c r="E98" s="5"/>
    </row>
    <row r="99" spans="4:5" ht="23.25" customHeight="1" x14ac:dyDescent="0.2">
      <c r="D99" s="5"/>
      <c r="E99" s="5"/>
    </row>
    <row r="100" spans="4:5" ht="23.25" customHeight="1" x14ac:dyDescent="0.2">
      <c r="D100" s="5"/>
      <c r="E100" s="5"/>
    </row>
    <row r="101" spans="4:5" ht="23.25" customHeight="1" x14ac:dyDescent="0.2">
      <c r="D101" s="5"/>
      <c r="E101" s="5"/>
    </row>
    <row r="102" spans="4:5" ht="23.25" customHeight="1" x14ac:dyDescent="0.2">
      <c r="D102" s="5"/>
      <c r="E102" s="5"/>
    </row>
    <row r="103" spans="4:5" ht="23.25" customHeight="1" x14ac:dyDescent="0.2">
      <c r="D103" s="5"/>
      <c r="E103" s="5"/>
    </row>
    <row r="104" spans="4:5" ht="23.25" customHeight="1" x14ac:dyDescent="0.2">
      <c r="D104" s="5"/>
      <c r="E104" s="5"/>
    </row>
    <row r="105" spans="4:5" ht="23.25" customHeight="1" x14ac:dyDescent="0.2">
      <c r="D105" s="5"/>
      <c r="E105" s="5"/>
    </row>
    <row r="106" spans="4:5" ht="23.25" customHeight="1" x14ac:dyDescent="0.2">
      <c r="D106" s="5"/>
      <c r="E106" s="5"/>
    </row>
    <row r="107" spans="4:5" ht="23.25" customHeight="1" x14ac:dyDescent="0.2">
      <c r="D107" s="5"/>
      <c r="E107" s="5"/>
    </row>
    <row r="108" spans="4:5" ht="23.25" customHeight="1" x14ac:dyDescent="0.2">
      <c r="D108" s="5"/>
      <c r="E108" s="5"/>
    </row>
    <row r="109" spans="4:5" ht="23.25" customHeight="1" x14ac:dyDescent="0.2">
      <c r="D109" s="5"/>
      <c r="E109" s="5"/>
    </row>
    <row r="110" spans="4:5" ht="23.25" customHeight="1" x14ac:dyDescent="0.2">
      <c r="D110" s="5"/>
      <c r="E110" s="5"/>
    </row>
    <row r="111" spans="4:5" ht="23.25" customHeight="1" x14ac:dyDescent="0.2">
      <c r="D111" s="5"/>
      <c r="E111" s="5"/>
    </row>
    <row r="112" spans="4:5" ht="23.25" customHeight="1" x14ac:dyDescent="0.2">
      <c r="D112" s="5"/>
      <c r="E112" s="5"/>
    </row>
    <row r="113" spans="4:5" ht="23.25" customHeight="1" x14ac:dyDescent="0.2">
      <c r="D113" s="5"/>
      <c r="E113" s="5"/>
    </row>
    <row r="114" spans="4:5" ht="23.25" customHeight="1" x14ac:dyDescent="0.2">
      <c r="D114" s="5"/>
      <c r="E114" s="5"/>
    </row>
    <row r="115" spans="4:5" ht="23.25" customHeight="1" x14ac:dyDescent="0.2">
      <c r="D115" s="5"/>
      <c r="E115" s="5"/>
    </row>
    <row r="116" spans="4:5" ht="23.25" customHeight="1" x14ac:dyDescent="0.2">
      <c r="D116" s="5"/>
      <c r="E116" s="5"/>
    </row>
    <row r="117" spans="4:5" ht="23.25" customHeight="1" x14ac:dyDescent="0.2">
      <c r="D117" s="5"/>
      <c r="E117" s="5"/>
    </row>
    <row r="118" spans="4:5" ht="23.25" customHeight="1" x14ac:dyDescent="0.2">
      <c r="D118" s="5"/>
      <c r="E118" s="5"/>
    </row>
    <row r="119" spans="4:5" ht="23.25" customHeight="1" x14ac:dyDescent="0.2">
      <c r="D119" s="5"/>
      <c r="E119" s="5"/>
    </row>
    <row r="120" spans="4:5" ht="23.25" customHeight="1" x14ac:dyDescent="0.2">
      <c r="D120" s="5"/>
      <c r="E120" s="5"/>
    </row>
    <row r="121" spans="4:5" ht="23.25" customHeight="1" x14ac:dyDescent="0.2">
      <c r="D121" s="5"/>
      <c r="E121" s="5"/>
    </row>
    <row r="122" spans="4:5" ht="23.25" customHeight="1" x14ac:dyDescent="0.2">
      <c r="D122" s="5"/>
      <c r="E122" s="5"/>
    </row>
    <row r="123" spans="4:5" ht="23.25" customHeight="1" x14ac:dyDescent="0.2">
      <c r="D123" s="5"/>
      <c r="E123" s="5"/>
    </row>
    <row r="124" spans="4:5" ht="23.25" customHeight="1" x14ac:dyDescent="0.2">
      <c r="D124" s="5"/>
      <c r="E124" s="5"/>
    </row>
    <row r="125" spans="4:5" ht="23.25" customHeight="1" x14ac:dyDescent="0.2">
      <c r="D125" s="5"/>
      <c r="E125" s="5"/>
    </row>
    <row r="126" spans="4:5" ht="23.25" customHeight="1" x14ac:dyDescent="0.2">
      <c r="D126" s="5"/>
      <c r="E126" s="5"/>
    </row>
    <row r="127" spans="4:5" ht="23.25" customHeight="1" x14ac:dyDescent="0.2">
      <c r="D127" s="5"/>
      <c r="E127" s="5"/>
    </row>
    <row r="128" spans="4:5" ht="23.25" customHeight="1" x14ac:dyDescent="0.2">
      <c r="D128" s="5"/>
      <c r="E128" s="5"/>
    </row>
    <row r="129" spans="4:5" ht="23.25" customHeight="1" x14ac:dyDescent="0.2">
      <c r="D129" s="5"/>
      <c r="E129" s="5"/>
    </row>
    <row r="130" spans="4:5" ht="23.25" customHeight="1" x14ac:dyDescent="0.2">
      <c r="D130" s="5"/>
      <c r="E130" s="5"/>
    </row>
    <row r="131" spans="4:5" ht="23.25" customHeight="1" x14ac:dyDescent="0.2">
      <c r="D131" s="5"/>
      <c r="E131" s="5"/>
    </row>
    <row r="132" spans="4:5" ht="23.25" customHeight="1" x14ac:dyDescent="0.2">
      <c r="D132" s="5"/>
      <c r="E132" s="5"/>
    </row>
    <row r="133" spans="4:5" ht="23.25" customHeight="1" x14ac:dyDescent="0.2">
      <c r="D133" s="5"/>
      <c r="E133" s="5"/>
    </row>
    <row r="134" spans="4:5" ht="23.25" customHeight="1" x14ac:dyDescent="0.2">
      <c r="D134" s="5"/>
      <c r="E134" s="5"/>
    </row>
    <row r="135" spans="4:5" ht="23.25" customHeight="1" x14ac:dyDescent="0.2">
      <c r="D135" s="5"/>
      <c r="E135" s="5"/>
    </row>
    <row r="136" spans="4:5" ht="23.25" customHeight="1" x14ac:dyDescent="0.2">
      <c r="D136" s="5"/>
      <c r="E136" s="5"/>
    </row>
    <row r="137" spans="4:5" ht="23.25" customHeight="1" x14ac:dyDescent="0.2">
      <c r="D137" s="5"/>
      <c r="E137" s="5"/>
    </row>
    <row r="138" spans="4:5" ht="23.25" customHeight="1" x14ac:dyDescent="0.2">
      <c r="D138" s="5"/>
      <c r="E138" s="5"/>
    </row>
    <row r="139" spans="4:5" ht="23.25" customHeight="1" x14ac:dyDescent="0.2">
      <c r="D139" s="5"/>
      <c r="E139" s="5"/>
    </row>
    <row r="140" spans="4:5" ht="23.25" customHeight="1" x14ac:dyDescent="0.2">
      <c r="D140" s="5"/>
      <c r="E140" s="5"/>
    </row>
    <row r="141" spans="4:5" ht="23.25" customHeight="1" x14ac:dyDescent="0.2">
      <c r="D141" s="5"/>
      <c r="E141" s="5"/>
    </row>
    <row r="142" spans="4:5" ht="23.25" customHeight="1" x14ac:dyDescent="0.2">
      <c r="D142" s="5"/>
      <c r="E142" s="5"/>
    </row>
    <row r="143" spans="4:5" ht="23.25" customHeight="1" x14ac:dyDescent="0.2">
      <c r="D143" s="5"/>
      <c r="E143" s="5"/>
    </row>
    <row r="144" spans="4:5" ht="23.25" customHeight="1" x14ac:dyDescent="0.2">
      <c r="D144" s="5"/>
      <c r="E144" s="5"/>
    </row>
    <row r="145" spans="4:5" ht="23.25" customHeight="1" x14ac:dyDescent="0.2">
      <c r="D145" s="5"/>
      <c r="E145" s="5"/>
    </row>
    <row r="146" spans="4:5" ht="23.25" customHeight="1" x14ac:dyDescent="0.2">
      <c r="D146" s="5"/>
      <c r="E146" s="5"/>
    </row>
    <row r="147" spans="4:5" ht="23.25" customHeight="1" x14ac:dyDescent="0.2">
      <c r="D147" s="5"/>
      <c r="E147" s="5"/>
    </row>
    <row r="148" spans="4:5" ht="23.25" customHeight="1" x14ac:dyDescent="0.2">
      <c r="D148" s="5"/>
      <c r="E148" s="5"/>
    </row>
    <row r="149" spans="4:5" ht="23.25" customHeight="1" x14ac:dyDescent="0.2">
      <c r="D149" s="5"/>
      <c r="E149" s="5"/>
    </row>
    <row r="150" spans="4:5" ht="23.25" customHeight="1" x14ac:dyDescent="0.2">
      <c r="D150" s="5"/>
      <c r="E150" s="5"/>
    </row>
    <row r="151" spans="4:5" ht="23.25" customHeight="1" x14ac:dyDescent="0.2">
      <c r="D151" s="5"/>
      <c r="E151" s="5"/>
    </row>
    <row r="152" spans="4:5" ht="23.25" customHeight="1" x14ac:dyDescent="0.2">
      <c r="D152" s="5"/>
      <c r="E152" s="5"/>
    </row>
    <row r="153" spans="4:5" ht="23.25" customHeight="1" x14ac:dyDescent="0.2">
      <c r="D153" s="5"/>
      <c r="E153" s="5"/>
    </row>
    <row r="154" spans="4:5" ht="23.25" customHeight="1" x14ac:dyDescent="0.2">
      <c r="D154" s="5"/>
      <c r="E154" s="5"/>
    </row>
    <row r="155" spans="4:5" ht="23.25" customHeight="1" x14ac:dyDescent="0.2">
      <c r="D155" s="5"/>
      <c r="E155" s="5"/>
    </row>
    <row r="156" spans="4:5" ht="23.25" customHeight="1" x14ac:dyDescent="0.2">
      <c r="D156" s="5"/>
      <c r="E156" s="5"/>
    </row>
    <row r="157" spans="4:5" ht="23.25" customHeight="1" x14ac:dyDescent="0.2">
      <c r="D157" s="5"/>
      <c r="E157" s="5"/>
    </row>
    <row r="158" spans="4:5" ht="23.25" customHeight="1" x14ac:dyDescent="0.2">
      <c r="D158" s="5"/>
      <c r="E158" s="5"/>
    </row>
    <row r="159" spans="4:5" ht="23.25" customHeight="1" x14ac:dyDescent="0.2">
      <c r="D159" s="5"/>
      <c r="E159" s="5"/>
    </row>
    <row r="160" spans="4:5" ht="23.25" customHeight="1" x14ac:dyDescent="0.2">
      <c r="D160" s="5"/>
      <c r="E160" s="5"/>
    </row>
    <row r="161" spans="4:5" ht="23.25" customHeight="1" x14ac:dyDescent="0.2">
      <c r="D161" s="5"/>
      <c r="E161" s="5"/>
    </row>
    <row r="162" spans="4:5" ht="23.25" customHeight="1" x14ac:dyDescent="0.2">
      <c r="D162" s="5"/>
      <c r="E162" s="5"/>
    </row>
    <row r="163" spans="4:5" ht="23.25" customHeight="1" x14ac:dyDescent="0.2">
      <c r="D163" s="5"/>
      <c r="E163" s="5"/>
    </row>
    <row r="164" spans="4:5" ht="23.25" customHeight="1" x14ac:dyDescent="0.2">
      <c r="D164" s="5"/>
      <c r="E164" s="5"/>
    </row>
    <row r="165" spans="4:5" ht="23.25" customHeight="1" x14ac:dyDescent="0.2">
      <c r="D165" s="5"/>
      <c r="E165" s="5"/>
    </row>
    <row r="166" spans="4:5" ht="23.25" customHeight="1" x14ac:dyDescent="0.2">
      <c r="D166" s="5"/>
      <c r="E166" s="5"/>
    </row>
    <row r="167" spans="4:5" ht="23.25" customHeight="1" x14ac:dyDescent="0.2">
      <c r="D167" s="5"/>
      <c r="E167" s="5"/>
    </row>
    <row r="168" spans="4:5" ht="23.25" customHeight="1" x14ac:dyDescent="0.2">
      <c r="D168" s="5"/>
      <c r="E168" s="5"/>
    </row>
    <row r="169" spans="4:5" ht="23.25" customHeight="1" x14ac:dyDescent="0.2">
      <c r="D169" s="5"/>
      <c r="E169" s="5"/>
    </row>
    <row r="170" spans="4:5" ht="23.25" customHeight="1" x14ac:dyDescent="0.2">
      <c r="D170" s="5"/>
      <c r="E170" s="5"/>
    </row>
    <row r="171" spans="4:5" ht="23.25" customHeight="1" x14ac:dyDescent="0.2">
      <c r="D171" s="5"/>
      <c r="E171" s="5"/>
    </row>
    <row r="172" spans="4:5" ht="23.25" customHeight="1" x14ac:dyDescent="0.2">
      <c r="D172" s="5"/>
      <c r="E172" s="5"/>
    </row>
    <row r="173" spans="4:5" ht="23.25" customHeight="1" x14ac:dyDescent="0.2">
      <c r="D173" s="5"/>
      <c r="E173" s="5"/>
    </row>
    <row r="174" spans="4:5" ht="23.25" customHeight="1" x14ac:dyDescent="0.2">
      <c r="D174" s="5"/>
      <c r="E174" s="5"/>
    </row>
    <row r="175" spans="4:5" ht="23.25" customHeight="1" x14ac:dyDescent="0.2">
      <c r="D175" s="5"/>
      <c r="E175" s="5"/>
    </row>
    <row r="176" spans="4:5" ht="23.25" customHeight="1" x14ac:dyDescent="0.2">
      <c r="D176" s="5"/>
      <c r="E176" s="5"/>
    </row>
    <row r="177" spans="4:5" ht="23.25" customHeight="1" x14ac:dyDescent="0.2">
      <c r="D177" s="5"/>
      <c r="E177" s="5"/>
    </row>
    <row r="178" spans="4:5" ht="23.25" customHeight="1" x14ac:dyDescent="0.2">
      <c r="D178" s="5"/>
      <c r="E178" s="5"/>
    </row>
    <row r="179" spans="4:5" ht="23.25" customHeight="1" x14ac:dyDescent="0.2">
      <c r="D179" s="5"/>
      <c r="E179" s="5"/>
    </row>
    <row r="180" spans="4:5" ht="23.25" customHeight="1" x14ac:dyDescent="0.2">
      <c r="D180" s="5"/>
      <c r="E180" s="5"/>
    </row>
    <row r="181" spans="4:5" ht="23.25" customHeight="1" x14ac:dyDescent="0.2">
      <c r="D181" s="5"/>
      <c r="E181" s="5"/>
    </row>
    <row r="182" spans="4:5" ht="23.25" customHeight="1" x14ac:dyDescent="0.2">
      <c r="D182" s="5"/>
      <c r="E182" s="5"/>
    </row>
    <row r="183" spans="4:5" ht="23.25" customHeight="1" x14ac:dyDescent="0.2">
      <c r="D183" s="5"/>
      <c r="E183" s="5"/>
    </row>
    <row r="184" spans="4:5" ht="23.25" customHeight="1" x14ac:dyDescent="0.2">
      <c r="D184" s="5"/>
      <c r="E184" s="5"/>
    </row>
    <row r="185" spans="4:5" ht="23.25" customHeight="1" x14ac:dyDescent="0.2">
      <c r="D185" s="5"/>
      <c r="E185" s="5"/>
    </row>
    <row r="186" spans="4:5" ht="23.25" customHeight="1" x14ac:dyDescent="0.2">
      <c r="D186" s="5"/>
      <c r="E186" s="5"/>
    </row>
    <row r="187" spans="4:5" ht="23.25" customHeight="1" x14ac:dyDescent="0.2">
      <c r="D187" s="5"/>
      <c r="E187" s="5"/>
    </row>
    <row r="188" spans="4:5" ht="23.25" customHeight="1" x14ac:dyDescent="0.2">
      <c r="D188" s="5"/>
      <c r="E188" s="5"/>
    </row>
    <row r="189" spans="4:5" ht="23.25" customHeight="1" x14ac:dyDescent="0.2">
      <c r="D189" s="5"/>
      <c r="E189" s="5"/>
    </row>
    <row r="190" spans="4:5" ht="23.25" customHeight="1" x14ac:dyDescent="0.2">
      <c r="D190" s="5"/>
      <c r="E190" s="5"/>
    </row>
    <row r="191" spans="4:5" ht="23.25" customHeight="1" x14ac:dyDescent="0.2">
      <c r="D191" s="5"/>
      <c r="E191" s="5"/>
    </row>
    <row r="192" spans="4:5" ht="23.25" customHeight="1" x14ac:dyDescent="0.2">
      <c r="D192" s="5"/>
      <c r="E192" s="5"/>
    </row>
    <row r="193" spans="4:5" ht="23.25" customHeight="1" x14ac:dyDescent="0.2">
      <c r="D193" s="5"/>
      <c r="E193" s="5"/>
    </row>
    <row r="194" spans="4:5" ht="23.25" customHeight="1" x14ac:dyDescent="0.2">
      <c r="D194" s="5"/>
      <c r="E194" s="5"/>
    </row>
    <row r="195" spans="4:5" ht="23.25" customHeight="1" x14ac:dyDescent="0.2">
      <c r="D195" s="5"/>
      <c r="E195" s="5"/>
    </row>
    <row r="196" spans="4:5" ht="23.25" customHeight="1" x14ac:dyDescent="0.2">
      <c r="D196" s="5"/>
      <c r="E196" s="5"/>
    </row>
    <row r="197" spans="4:5" ht="23.25" customHeight="1" x14ac:dyDescent="0.2">
      <c r="D197" s="5"/>
      <c r="E197" s="5"/>
    </row>
    <row r="198" spans="4:5" ht="23.25" customHeight="1" x14ac:dyDescent="0.2">
      <c r="D198" s="5"/>
      <c r="E198" s="5"/>
    </row>
    <row r="199" spans="4:5" ht="23.25" customHeight="1" x14ac:dyDescent="0.2">
      <c r="D199" s="5"/>
      <c r="E199" s="5"/>
    </row>
    <row r="200" spans="4:5" ht="23.25" customHeight="1" x14ac:dyDescent="0.2">
      <c r="D200" s="5"/>
      <c r="E200" s="5"/>
    </row>
    <row r="201" spans="4:5" ht="23.25" customHeight="1" x14ac:dyDescent="0.2">
      <c r="D201" s="5"/>
      <c r="E201" s="5"/>
    </row>
    <row r="202" spans="4:5" ht="23.25" customHeight="1" x14ac:dyDescent="0.2">
      <c r="D202" s="5"/>
      <c r="E202" s="5"/>
    </row>
    <row r="203" spans="4:5" ht="23.25" customHeight="1" x14ac:dyDescent="0.2">
      <c r="D203" s="5"/>
      <c r="E203" s="5"/>
    </row>
    <row r="204" spans="4:5" ht="23.25" customHeight="1" x14ac:dyDescent="0.2">
      <c r="D204" s="5"/>
      <c r="E204" s="5"/>
    </row>
    <row r="205" spans="4:5" ht="23.25" customHeight="1" x14ac:dyDescent="0.2">
      <c r="D205" s="5"/>
      <c r="E205" s="5"/>
    </row>
    <row r="206" spans="4:5" ht="23.25" customHeight="1" x14ac:dyDescent="0.2">
      <c r="D206" s="5"/>
      <c r="E206" s="5"/>
    </row>
    <row r="207" spans="4:5" ht="23.25" customHeight="1" x14ac:dyDescent="0.2">
      <c r="D207" s="5"/>
      <c r="E207" s="5"/>
    </row>
    <row r="208" spans="4:5" ht="23.25" customHeight="1" x14ac:dyDescent="0.2">
      <c r="D208" s="5"/>
      <c r="E208" s="5"/>
    </row>
    <row r="209" spans="4:5" ht="23.25" customHeight="1" x14ac:dyDescent="0.2">
      <c r="D209" s="5"/>
      <c r="E209" s="5"/>
    </row>
    <row r="210" spans="4:5" ht="23.25" customHeight="1" x14ac:dyDescent="0.2">
      <c r="D210" s="5"/>
      <c r="E210" s="5"/>
    </row>
    <row r="211" spans="4:5" ht="23.25" customHeight="1" x14ac:dyDescent="0.2">
      <c r="D211" s="5"/>
      <c r="E211" s="5"/>
    </row>
    <row r="212" spans="4:5" ht="23.25" customHeight="1" x14ac:dyDescent="0.2">
      <c r="D212" s="5"/>
      <c r="E212" s="5"/>
    </row>
    <row r="213" spans="4:5" ht="23.25" customHeight="1" x14ac:dyDescent="0.2">
      <c r="D213" s="5"/>
      <c r="E213" s="5"/>
    </row>
    <row r="214" spans="4:5" ht="23.25" customHeight="1" x14ac:dyDescent="0.2">
      <c r="D214" s="5"/>
      <c r="E214" s="5"/>
    </row>
    <row r="215" spans="4:5" ht="23.25" customHeight="1" x14ac:dyDescent="0.2">
      <c r="D215" s="5"/>
      <c r="E215" s="5"/>
    </row>
    <row r="216" spans="4:5" ht="23.25" customHeight="1" x14ac:dyDescent="0.2">
      <c r="D216" s="5"/>
      <c r="E216" s="5"/>
    </row>
    <row r="217" spans="4:5" ht="23.25" customHeight="1" x14ac:dyDescent="0.2">
      <c r="D217" s="5"/>
      <c r="E217" s="5"/>
    </row>
    <row r="218" spans="4:5" ht="23.25" customHeight="1" x14ac:dyDescent="0.2">
      <c r="D218" s="5"/>
      <c r="E218" s="5"/>
    </row>
    <row r="219" spans="4:5" ht="23.25" customHeight="1" x14ac:dyDescent="0.2">
      <c r="D219" s="5"/>
      <c r="E219" s="5"/>
    </row>
    <row r="220" spans="4:5" ht="23.25" customHeight="1" x14ac:dyDescent="0.2">
      <c r="D220" s="5"/>
      <c r="E220" s="5"/>
    </row>
    <row r="221" spans="4:5" ht="23.25" customHeight="1" x14ac:dyDescent="0.2">
      <c r="D221" s="5"/>
      <c r="E221" s="5"/>
    </row>
    <row r="222" spans="4:5" ht="23.25" customHeight="1" x14ac:dyDescent="0.2">
      <c r="D222" s="5"/>
      <c r="E222" s="5"/>
    </row>
    <row r="223" spans="4:5" ht="23.25" customHeight="1" x14ac:dyDescent="0.2">
      <c r="D223" s="5"/>
      <c r="E223" s="5"/>
    </row>
    <row r="224" spans="4:5" ht="23.25" customHeight="1" x14ac:dyDescent="0.2">
      <c r="D224" s="5"/>
      <c r="E224" s="5"/>
    </row>
    <row r="225" spans="4:5" ht="23.25" customHeight="1" x14ac:dyDescent="0.2">
      <c r="D225" s="5"/>
      <c r="E225" s="5"/>
    </row>
    <row r="226" spans="4:5" ht="23.25" customHeight="1" x14ac:dyDescent="0.2">
      <c r="D226" s="5"/>
      <c r="E226" s="5"/>
    </row>
    <row r="227" spans="4:5" ht="23.25" customHeight="1" x14ac:dyDescent="0.2">
      <c r="D227" s="5"/>
      <c r="E227" s="5"/>
    </row>
    <row r="228" spans="4:5" ht="23.25" customHeight="1" x14ac:dyDescent="0.2">
      <c r="D228" s="5"/>
      <c r="E228" s="5"/>
    </row>
    <row r="229" spans="4:5" ht="23.25" customHeight="1" x14ac:dyDescent="0.2">
      <c r="D229" s="5"/>
      <c r="E229" s="5"/>
    </row>
    <row r="230" spans="4:5" ht="23.25" customHeight="1" x14ac:dyDescent="0.2">
      <c r="D230" s="5"/>
      <c r="E230" s="5"/>
    </row>
    <row r="231" spans="4:5" ht="23.25" customHeight="1" x14ac:dyDescent="0.2">
      <c r="D231" s="5"/>
      <c r="E231" s="5"/>
    </row>
    <row r="232" spans="4:5" ht="23.25" customHeight="1" x14ac:dyDescent="0.2">
      <c r="D232" s="5"/>
      <c r="E232" s="5"/>
    </row>
    <row r="233" spans="4:5" ht="23.25" customHeight="1" x14ac:dyDescent="0.2">
      <c r="D233" s="5"/>
      <c r="E233" s="5"/>
    </row>
    <row r="234" spans="4:5" ht="23.25" customHeight="1" x14ac:dyDescent="0.2">
      <c r="D234" s="5"/>
      <c r="E234" s="5"/>
    </row>
    <row r="235" spans="4:5" ht="23.25" customHeight="1" x14ac:dyDescent="0.2">
      <c r="D235" s="5"/>
      <c r="E235" s="5"/>
    </row>
    <row r="236" spans="4:5" ht="23.25" customHeight="1" x14ac:dyDescent="0.2">
      <c r="D236" s="5"/>
      <c r="E236" s="5"/>
    </row>
    <row r="237" spans="4:5" ht="23.25" customHeight="1" x14ac:dyDescent="0.2">
      <c r="D237" s="5"/>
      <c r="E237" s="5"/>
    </row>
    <row r="238" spans="4:5" ht="23.25" customHeight="1" x14ac:dyDescent="0.2">
      <c r="D238" s="5"/>
      <c r="E238" s="5"/>
    </row>
    <row r="239" spans="4:5" ht="23.25" customHeight="1" x14ac:dyDescent="0.2">
      <c r="D239" s="5"/>
      <c r="E239" s="5"/>
    </row>
    <row r="240" spans="4:5" ht="23.25" customHeight="1" x14ac:dyDescent="0.2">
      <c r="D240" s="5"/>
      <c r="E240" s="5"/>
    </row>
    <row r="241" spans="4:5" ht="23.25" customHeight="1" x14ac:dyDescent="0.2">
      <c r="D241" s="5"/>
      <c r="E241" s="5"/>
    </row>
    <row r="242" spans="4:5" ht="23.25" customHeight="1" x14ac:dyDescent="0.2">
      <c r="D242" s="5"/>
      <c r="E242" s="5"/>
    </row>
    <row r="243" spans="4:5" ht="23.25" customHeight="1" x14ac:dyDescent="0.2">
      <c r="D243" s="5"/>
      <c r="E243" s="5"/>
    </row>
    <row r="244" spans="4:5" ht="23.25" customHeight="1" x14ac:dyDescent="0.2">
      <c r="D244" s="5"/>
      <c r="E244" s="5"/>
    </row>
    <row r="245" spans="4:5" ht="23.25" customHeight="1" x14ac:dyDescent="0.2">
      <c r="D245" s="5"/>
      <c r="E245" s="5"/>
    </row>
    <row r="246" spans="4:5" ht="23.25" customHeight="1" x14ac:dyDescent="0.2">
      <c r="D246" s="5"/>
      <c r="E246" s="5"/>
    </row>
    <row r="247" spans="4:5" ht="23.25" customHeight="1" x14ac:dyDescent="0.2">
      <c r="D247" s="5"/>
      <c r="E247" s="5"/>
    </row>
    <row r="248" spans="4:5" ht="23.25" customHeight="1" x14ac:dyDescent="0.2">
      <c r="D248" s="5"/>
      <c r="E248" s="5"/>
    </row>
    <row r="249" spans="4:5" ht="23.25" customHeight="1" x14ac:dyDescent="0.2">
      <c r="D249" s="5"/>
      <c r="E249" s="5"/>
    </row>
    <row r="250" spans="4:5" ht="23.25" customHeight="1" x14ac:dyDescent="0.2">
      <c r="D250" s="5"/>
      <c r="E250" s="5"/>
    </row>
    <row r="251" spans="4:5" ht="23.25" customHeight="1" x14ac:dyDescent="0.2">
      <c r="D251" s="5"/>
      <c r="E251" s="5"/>
    </row>
    <row r="252" spans="4:5" ht="23.25" customHeight="1" x14ac:dyDescent="0.2">
      <c r="D252" s="5"/>
      <c r="E252" s="5"/>
    </row>
    <row r="253" spans="4:5" ht="23.25" customHeight="1" x14ac:dyDescent="0.2">
      <c r="D253" s="5"/>
      <c r="E253" s="5"/>
    </row>
    <row r="254" spans="4:5" ht="23.25" customHeight="1" x14ac:dyDescent="0.2">
      <c r="D254" s="5"/>
      <c r="E254" s="5"/>
    </row>
    <row r="255" spans="4:5" ht="23.25" customHeight="1" x14ac:dyDescent="0.2">
      <c r="D255" s="5"/>
      <c r="E255" s="5"/>
    </row>
    <row r="256" spans="4:5" ht="23.25" customHeight="1" x14ac:dyDescent="0.2">
      <c r="D256" s="5"/>
      <c r="E256" s="5"/>
    </row>
    <row r="257" spans="4:5" ht="23.25" customHeight="1" x14ac:dyDescent="0.2">
      <c r="D257" s="5"/>
      <c r="E257" s="5"/>
    </row>
    <row r="258" spans="4:5" ht="23.25" customHeight="1" x14ac:dyDescent="0.2">
      <c r="D258" s="5"/>
      <c r="E258" s="5"/>
    </row>
    <row r="259" spans="4:5" ht="23.25" customHeight="1" x14ac:dyDescent="0.2">
      <c r="D259" s="5"/>
      <c r="E259" s="5"/>
    </row>
    <row r="260" spans="4:5" ht="23.25" customHeight="1" x14ac:dyDescent="0.2">
      <c r="D260" s="5"/>
      <c r="E260" s="5"/>
    </row>
    <row r="261" spans="4:5" ht="23.25" customHeight="1" x14ac:dyDescent="0.2">
      <c r="D261" s="5"/>
      <c r="E261" s="5"/>
    </row>
    <row r="262" spans="4:5" ht="23.25" customHeight="1" x14ac:dyDescent="0.2">
      <c r="D262" s="5"/>
      <c r="E262" s="5"/>
    </row>
    <row r="263" spans="4:5" ht="23.25" customHeight="1" x14ac:dyDescent="0.2">
      <c r="D263" s="5"/>
      <c r="E263" s="5"/>
    </row>
    <row r="264" spans="4:5" ht="23.25" customHeight="1" x14ac:dyDescent="0.2">
      <c r="D264" s="5"/>
      <c r="E264" s="5"/>
    </row>
    <row r="265" spans="4:5" ht="23.25" customHeight="1" x14ac:dyDescent="0.2">
      <c r="D265" s="5"/>
      <c r="E265" s="5"/>
    </row>
    <row r="266" spans="4:5" ht="23.25" customHeight="1" x14ac:dyDescent="0.2">
      <c r="D266" s="5"/>
      <c r="E266" s="5"/>
    </row>
    <row r="267" spans="4:5" ht="23.25" customHeight="1" x14ac:dyDescent="0.2">
      <c r="D267" s="5"/>
      <c r="E267" s="5"/>
    </row>
    <row r="268" spans="4:5" ht="23.25" customHeight="1" x14ac:dyDescent="0.2">
      <c r="D268" s="5"/>
      <c r="E268" s="5"/>
    </row>
    <row r="269" spans="4:5" ht="23.25" customHeight="1" x14ac:dyDescent="0.2">
      <c r="D269" s="5"/>
      <c r="E269" s="5"/>
    </row>
    <row r="270" spans="4:5" ht="23.25" customHeight="1" x14ac:dyDescent="0.2">
      <c r="D270" s="5"/>
      <c r="E270" s="5"/>
    </row>
    <row r="271" spans="4:5" ht="23.25" customHeight="1" x14ac:dyDescent="0.2">
      <c r="D271" s="5"/>
      <c r="E271" s="5"/>
    </row>
    <row r="272" spans="4:5" ht="23.25" customHeight="1" x14ac:dyDescent="0.2">
      <c r="D272" s="5"/>
      <c r="E272" s="5"/>
    </row>
    <row r="273" spans="4:5" ht="23.25" customHeight="1" x14ac:dyDescent="0.2">
      <c r="D273" s="5"/>
      <c r="E273" s="5"/>
    </row>
    <row r="274" spans="4:5" ht="23.25" customHeight="1" x14ac:dyDescent="0.2">
      <c r="D274" s="5"/>
      <c r="E274" s="5"/>
    </row>
    <row r="275" spans="4:5" ht="23.25" customHeight="1" x14ac:dyDescent="0.2">
      <c r="D275" s="5"/>
      <c r="E275" s="5"/>
    </row>
    <row r="276" spans="4:5" ht="23.25" customHeight="1" x14ac:dyDescent="0.2">
      <c r="D276" s="5"/>
      <c r="E276" s="5"/>
    </row>
    <row r="277" spans="4:5" ht="23.25" customHeight="1" x14ac:dyDescent="0.2">
      <c r="D277" s="5"/>
      <c r="E277" s="5"/>
    </row>
    <row r="278" spans="4:5" ht="23.25" customHeight="1" x14ac:dyDescent="0.2">
      <c r="D278" s="5"/>
      <c r="E278" s="5"/>
    </row>
    <row r="279" spans="4:5" ht="23.25" customHeight="1" x14ac:dyDescent="0.2">
      <c r="D279" s="5"/>
      <c r="E279" s="5"/>
    </row>
    <row r="280" spans="4:5" ht="23.25" customHeight="1" x14ac:dyDescent="0.2">
      <c r="D280" s="5"/>
      <c r="E280" s="5"/>
    </row>
    <row r="281" spans="4:5" ht="23.25" customHeight="1" x14ac:dyDescent="0.2">
      <c r="D281" s="5"/>
      <c r="E281" s="5"/>
    </row>
    <row r="282" spans="4:5" ht="23.25" customHeight="1" x14ac:dyDescent="0.2">
      <c r="D282" s="5"/>
      <c r="E282" s="5"/>
    </row>
    <row r="283" spans="4:5" ht="23.25" customHeight="1" x14ac:dyDescent="0.2">
      <c r="D283" s="5"/>
      <c r="E283" s="5"/>
    </row>
    <row r="284" spans="4:5" ht="23.25" customHeight="1" x14ac:dyDescent="0.2">
      <c r="D284" s="5"/>
      <c r="E284" s="5"/>
    </row>
    <row r="285" spans="4:5" ht="23.25" customHeight="1" x14ac:dyDescent="0.2">
      <c r="D285" s="5"/>
      <c r="E285" s="5"/>
    </row>
    <row r="286" spans="4:5" ht="23.25" customHeight="1" x14ac:dyDescent="0.2">
      <c r="D286" s="5"/>
      <c r="E286" s="5"/>
    </row>
    <row r="287" spans="4:5" ht="23.25" customHeight="1" x14ac:dyDescent="0.2">
      <c r="D287" s="5"/>
      <c r="E287" s="5"/>
    </row>
    <row r="288" spans="4:5" ht="23.25" customHeight="1" x14ac:dyDescent="0.2">
      <c r="D288" s="5"/>
      <c r="E288" s="5"/>
    </row>
    <row r="289" spans="4:5" ht="23.25" customHeight="1" x14ac:dyDescent="0.2">
      <c r="D289" s="5"/>
      <c r="E289" s="5"/>
    </row>
    <row r="290" spans="4:5" ht="23.25" customHeight="1" x14ac:dyDescent="0.2">
      <c r="D290" s="5"/>
      <c r="E290" s="5"/>
    </row>
    <row r="291" spans="4:5" ht="23.25" customHeight="1" x14ac:dyDescent="0.2">
      <c r="D291" s="5"/>
      <c r="E291" s="5"/>
    </row>
    <row r="292" spans="4:5" ht="23.25" customHeight="1" x14ac:dyDescent="0.2">
      <c r="D292" s="5"/>
      <c r="E292" s="5"/>
    </row>
    <row r="293" spans="4:5" ht="23.25" customHeight="1" x14ac:dyDescent="0.2">
      <c r="D293" s="5"/>
      <c r="E293" s="5"/>
    </row>
    <row r="294" spans="4:5" ht="23.25" customHeight="1" x14ac:dyDescent="0.2">
      <c r="D294" s="5"/>
      <c r="E294" s="5"/>
    </row>
    <row r="295" spans="4:5" ht="23.25" customHeight="1" x14ac:dyDescent="0.2">
      <c r="D295" s="5"/>
      <c r="E295" s="5"/>
    </row>
    <row r="296" spans="4:5" ht="23.25" customHeight="1" x14ac:dyDescent="0.2">
      <c r="D296" s="5"/>
      <c r="E296" s="5"/>
    </row>
    <row r="297" spans="4:5" ht="23.25" customHeight="1" x14ac:dyDescent="0.2">
      <c r="D297" s="5"/>
      <c r="E297" s="5"/>
    </row>
    <row r="298" spans="4:5" ht="23.25" customHeight="1" x14ac:dyDescent="0.2">
      <c r="D298" s="5"/>
      <c r="E298" s="5"/>
    </row>
    <row r="299" spans="4:5" ht="23.25" customHeight="1" x14ac:dyDescent="0.2">
      <c r="D299" s="5"/>
      <c r="E299" s="5"/>
    </row>
    <row r="300" spans="4:5" ht="23.25" customHeight="1" x14ac:dyDescent="0.2">
      <c r="D300" s="5"/>
      <c r="E300" s="5"/>
    </row>
    <row r="301" spans="4:5" ht="23.25" customHeight="1" x14ac:dyDescent="0.2">
      <c r="D301" s="5"/>
      <c r="E301" s="5"/>
    </row>
    <row r="302" spans="4:5" ht="23.25" customHeight="1" x14ac:dyDescent="0.2">
      <c r="D302" s="5"/>
      <c r="E302" s="5"/>
    </row>
    <row r="303" spans="4:5" ht="23.25" customHeight="1" x14ac:dyDescent="0.2">
      <c r="D303" s="5"/>
      <c r="E303" s="5"/>
    </row>
    <row r="304" spans="4:5" ht="23.25" customHeight="1" x14ac:dyDescent="0.2">
      <c r="D304" s="5"/>
      <c r="E304" s="5"/>
    </row>
    <row r="305" spans="4:5" ht="23.25" customHeight="1" x14ac:dyDescent="0.2">
      <c r="D305" s="5"/>
      <c r="E305" s="5"/>
    </row>
    <row r="306" spans="4:5" ht="23.25" customHeight="1" x14ac:dyDescent="0.2">
      <c r="D306" s="5"/>
      <c r="E306" s="5"/>
    </row>
    <row r="307" spans="4:5" ht="23.25" customHeight="1" x14ac:dyDescent="0.2">
      <c r="D307" s="5"/>
      <c r="E307" s="5"/>
    </row>
    <row r="308" spans="4:5" ht="23.25" customHeight="1" x14ac:dyDescent="0.2">
      <c r="D308" s="5"/>
      <c r="E308" s="5"/>
    </row>
    <row r="309" spans="4:5" ht="23.25" customHeight="1" x14ac:dyDescent="0.2">
      <c r="D309" s="5"/>
      <c r="E309" s="5"/>
    </row>
    <row r="310" spans="4:5" ht="23.25" customHeight="1" x14ac:dyDescent="0.2">
      <c r="D310" s="5"/>
      <c r="E310" s="5"/>
    </row>
    <row r="311" spans="4:5" ht="23.25" customHeight="1" x14ac:dyDescent="0.2">
      <c r="D311" s="5"/>
      <c r="E311" s="5"/>
    </row>
    <row r="312" spans="4:5" ht="23.25" customHeight="1" x14ac:dyDescent="0.2">
      <c r="D312" s="5"/>
      <c r="E312" s="5"/>
    </row>
    <row r="313" spans="4:5" ht="23.25" customHeight="1" x14ac:dyDescent="0.2">
      <c r="D313" s="5"/>
      <c r="E313" s="5"/>
    </row>
    <row r="314" spans="4:5" ht="23.25" customHeight="1" x14ac:dyDescent="0.2">
      <c r="D314" s="5"/>
      <c r="E314" s="5"/>
    </row>
    <row r="315" spans="4:5" ht="23.25" customHeight="1" x14ac:dyDescent="0.2">
      <c r="D315" s="5"/>
      <c r="E315" s="5"/>
    </row>
    <row r="316" spans="4:5" ht="23.25" customHeight="1" x14ac:dyDescent="0.2">
      <c r="D316" s="5"/>
      <c r="E316" s="5"/>
    </row>
    <row r="317" spans="4:5" ht="23.25" customHeight="1" x14ac:dyDescent="0.2">
      <c r="D317" s="5"/>
      <c r="E317" s="5"/>
    </row>
    <row r="318" spans="4:5" ht="23.25" customHeight="1" x14ac:dyDescent="0.2">
      <c r="D318" s="5"/>
      <c r="E318" s="5"/>
    </row>
    <row r="319" spans="4:5" ht="23.25" customHeight="1" x14ac:dyDescent="0.2">
      <c r="D319" s="5"/>
      <c r="E319" s="5"/>
    </row>
    <row r="320" spans="4:5" ht="23.25" customHeight="1" x14ac:dyDescent="0.2">
      <c r="D320" s="5"/>
      <c r="E320" s="5"/>
    </row>
    <row r="321" spans="4:5" ht="23.25" customHeight="1" x14ac:dyDescent="0.2">
      <c r="D321" s="5"/>
      <c r="E321" s="5"/>
    </row>
    <row r="322" spans="4:5" ht="23.25" customHeight="1" x14ac:dyDescent="0.2">
      <c r="D322" s="5"/>
      <c r="E322" s="5"/>
    </row>
    <row r="323" spans="4:5" ht="23.25" customHeight="1" x14ac:dyDescent="0.2">
      <c r="D323" s="5"/>
      <c r="E323" s="5"/>
    </row>
    <row r="324" spans="4:5" ht="23.25" customHeight="1" x14ac:dyDescent="0.2">
      <c r="D324" s="5"/>
      <c r="E324" s="5"/>
    </row>
    <row r="325" spans="4:5" ht="23.25" customHeight="1" x14ac:dyDescent="0.2">
      <c r="D325" s="5"/>
      <c r="E325" s="5"/>
    </row>
    <row r="326" spans="4:5" ht="23.25" customHeight="1" x14ac:dyDescent="0.2">
      <c r="D326" s="5"/>
      <c r="E326" s="5"/>
    </row>
    <row r="327" spans="4:5" ht="23.25" customHeight="1" x14ac:dyDescent="0.2">
      <c r="D327" s="5"/>
      <c r="E327" s="5"/>
    </row>
    <row r="328" spans="4:5" ht="23.25" customHeight="1" x14ac:dyDescent="0.2">
      <c r="D328" s="5"/>
      <c r="E328" s="5"/>
    </row>
    <row r="329" spans="4:5" ht="23.25" customHeight="1" x14ac:dyDescent="0.2">
      <c r="D329" s="5"/>
      <c r="E329" s="5"/>
    </row>
    <row r="330" spans="4:5" ht="23.25" customHeight="1" x14ac:dyDescent="0.2">
      <c r="D330" s="5"/>
      <c r="E330" s="5"/>
    </row>
    <row r="331" spans="4:5" ht="23.25" customHeight="1" x14ac:dyDescent="0.2">
      <c r="D331" s="5"/>
      <c r="E331" s="5"/>
    </row>
    <row r="332" spans="4:5" ht="23.25" customHeight="1" x14ac:dyDescent="0.2">
      <c r="D332" s="5"/>
      <c r="E332" s="5"/>
    </row>
    <row r="333" spans="4:5" ht="23.25" customHeight="1" x14ac:dyDescent="0.2">
      <c r="D333" s="5"/>
      <c r="E333" s="5"/>
    </row>
    <row r="334" spans="4:5" ht="23.25" customHeight="1" x14ac:dyDescent="0.2">
      <c r="D334" s="5"/>
      <c r="E334" s="5"/>
    </row>
    <row r="335" spans="4:5" ht="23.25" customHeight="1" x14ac:dyDescent="0.2">
      <c r="D335" s="5"/>
      <c r="E335" s="5"/>
    </row>
    <row r="336" spans="4:5" ht="23.25" customHeight="1" x14ac:dyDescent="0.2">
      <c r="D336" s="5"/>
      <c r="E336" s="5"/>
    </row>
    <row r="337" spans="4:5" ht="23.25" customHeight="1" x14ac:dyDescent="0.2">
      <c r="D337" s="5"/>
      <c r="E337" s="5"/>
    </row>
    <row r="338" spans="4:5" ht="23.25" customHeight="1" x14ac:dyDescent="0.2">
      <c r="D338" s="5"/>
      <c r="E338" s="5"/>
    </row>
    <row r="339" spans="4:5" ht="23.25" customHeight="1" x14ac:dyDescent="0.2">
      <c r="D339" s="5"/>
      <c r="E339" s="5"/>
    </row>
    <row r="340" spans="4:5" ht="23.25" customHeight="1" x14ac:dyDescent="0.2">
      <c r="D340" s="5"/>
      <c r="E340" s="5"/>
    </row>
    <row r="341" spans="4:5" ht="23.25" customHeight="1" x14ac:dyDescent="0.2">
      <c r="D341" s="5"/>
      <c r="E341" s="5"/>
    </row>
    <row r="342" spans="4:5" ht="23.25" customHeight="1" x14ac:dyDescent="0.2">
      <c r="D342" s="5"/>
      <c r="E342" s="5"/>
    </row>
    <row r="343" spans="4:5" ht="23.25" customHeight="1" x14ac:dyDescent="0.2">
      <c r="D343" s="5"/>
      <c r="E343" s="5"/>
    </row>
    <row r="344" spans="4:5" ht="23.25" customHeight="1" x14ac:dyDescent="0.2">
      <c r="D344" s="5"/>
      <c r="E344" s="5"/>
    </row>
    <row r="345" spans="4:5" ht="23.25" customHeight="1" x14ac:dyDescent="0.2">
      <c r="D345" s="5"/>
      <c r="E345" s="5"/>
    </row>
    <row r="346" spans="4:5" ht="23.25" customHeight="1" x14ac:dyDescent="0.2">
      <c r="D346" s="5"/>
      <c r="E346" s="5"/>
    </row>
    <row r="347" spans="4:5" ht="23.25" customHeight="1" x14ac:dyDescent="0.2">
      <c r="D347" s="5"/>
      <c r="E347" s="5"/>
    </row>
    <row r="348" spans="4:5" ht="23.25" customHeight="1" x14ac:dyDescent="0.2">
      <c r="D348" s="5"/>
      <c r="E348" s="5"/>
    </row>
    <row r="349" spans="4:5" ht="23.25" customHeight="1" x14ac:dyDescent="0.2">
      <c r="D349" s="5"/>
      <c r="E349" s="5"/>
    </row>
    <row r="350" spans="4:5" ht="23.25" customHeight="1" x14ac:dyDescent="0.2">
      <c r="D350" s="5"/>
      <c r="E350" s="5"/>
    </row>
    <row r="351" spans="4:5" ht="23.25" customHeight="1" x14ac:dyDescent="0.2">
      <c r="D351" s="5"/>
      <c r="E351" s="5"/>
    </row>
    <row r="352" spans="4:5" ht="23.25" customHeight="1" x14ac:dyDescent="0.2">
      <c r="D352" s="5"/>
      <c r="E352" s="5"/>
    </row>
    <row r="353" spans="4:5" ht="23.25" customHeight="1" x14ac:dyDescent="0.2">
      <c r="D353" s="5"/>
      <c r="E353" s="5"/>
    </row>
    <row r="354" spans="4:5" ht="23.25" customHeight="1" x14ac:dyDescent="0.2">
      <c r="D354" s="5"/>
      <c r="E354" s="5"/>
    </row>
    <row r="355" spans="4:5" ht="23.25" customHeight="1" x14ac:dyDescent="0.2">
      <c r="D355" s="5"/>
      <c r="E355" s="5"/>
    </row>
    <row r="356" spans="4:5" ht="23.25" customHeight="1" x14ac:dyDescent="0.2">
      <c r="D356" s="5"/>
      <c r="E356" s="5"/>
    </row>
    <row r="357" spans="4:5" ht="23.25" customHeight="1" x14ac:dyDescent="0.2">
      <c r="D357" s="5"/>
      <c r="E357" s="5"/>
    </row>
    <row r="358" spans="4:5" ht="23.25" customHeight="1" x14ac:dyDescent="0.2">
      <c r="D358" s="5"/>
      <c r="E358" s="5"/>
    </row>
    <row r="359" spans="4:5" ht="23.25" customHeight="1" x14ac:dyDescent="0.2">
      <c r="D359" s="5"/>
      <c r="E359" s="5"/>
    </row>
    <row r="360" spans="4:5" ht="23.25" customHeight="1" x14ac:dyDescent="0.2">
      <c r="D360" s="5"/>
      <c r="E360" s="5"/>
    </row>
    <row r="361" spans="4:5" ht="23.25" customHeight="1" x14ac:dyDescent="0.2">
      <c r="D361" s="5"/>
      <c r="E361" s="5"/>
    </row>
    <row r="362" spans="4:5" ht="23.25" customHeight="1" x14ac:dyDescent="0.2">
      <c r="D362" s="5"/>
      <c r="E362" s="5"/>
    </row>
    <row r="363" spans="4:5" ht="23.25" customHeight="1" x14ac:dyDescent="0.2">
      <c r="D363" s="5"/>
      <c r="E363" s="5"/>
    </row>
    <row r="364" spans="4:5" ht="23.25" customHeight="1" x14ac:dyDescent="0.2">
      <c r="D364" s="5"/>
      <c r="E364" s="5"/>
    </row>
    <row r="365" spans="4:5" ht="23.25" customHeight="1" x14ac:dyDescent="0.2">
      <c r="D365" s="5"/>
      <c r="E365" s="5"/>
    </row>
    <row r="366" spans="4:5" ht="23.25" customHeight="1" x14ac:dyDescent="0.2">
      <c r="D366" s="5"/>
      <c r="E366" s="5"/>
    </row>
    <row r="367" spans="4:5" ht="23.25" customHeight="1" x14ac:dyDescent="0.2">
      <c r="D367" s="5"/>
      <c r="E367" s="5"/>
    </row>
    <row r="368" spans="4:5" ht="23.25" customHeight="1" x14ac:dyDescent="0.2">
      <c r="D368" s="5"/>
      <c r="E368" s="5"/>
    </row>
    <row r="369" spans="4:5" ht="23.25" customHeight="1" x14ac:dyDescent="0.2">
      <c r="D369" s="5"/>
      <c r="E369" s="5"/>
    </row>
    <row r="370" spans="4:5" ht="23.25" customHeight="1" x14ac:dyDescent="0.2">
      <c r="D370" s="5"/>
      <c r="E370" s="5"/>
    </row>
    <row r="371" spans="4:5" ht="23.25" customHeight="1" x14ac:dyDescent="0.2">
      <c r="D371" s="5"/>
      <c r="E371" s="5"/>
    </row>
    <row r="372" spans="4:5" ht="23.25" customHeight="1" x14ac:dyDescent="0.2">
      <c r="D372" s="5"/>
      <c r="E372" s="5"/>
    </row>
    <row r="373" spans="4:5" ht="23.25" customHeight="1" x14ac:dyDescent="0.2">
      <c r="D373" s="5"/>
      <c r="E373" s="5"/>
    </row>
    <row r="374" spans="4:5" ht="23.25" customHeight="1" x14ac:dyDescent="0.2">
      <c r="D374" s="5"/>
      <c r="E374" s="5"/>
    </row>
    <row r="375" spans="4:5" ht="23.25" customHeight="1" x14ac:dyDescent="0.2">
      <c r="D375" s="5"/>
      <c r="E375" s="5"/>
    </row>
    <row r="376" spans="4:5" ht="23.25" customHeight="1" x14ac:dyDescent="0.2">
      <c r="D376" s="5"/>
      <c r="E376" s="5"/>
    </row>
    <row r="377" spans="4:5" ht="23.25" customHeight="1" x14ac:dyDescent="0.2">
      <c r="D377" s="5"/>
      <c r="E377" s="5"/>
    </row>
    <row r="378" spans="4:5" ht="23.25" customHeight="1" x14ac:dyDescent="0.2">
      <c r="D378" s="5"/>
      <c r="E378" s="5"/>
    </row>
    <row r="379" spans="4:5" ht="23.25" customHeight="1" x14ac:dyDescent="0.2">
      <c r="D379" s="5"/>
      <c r="E379" s="5"/>
    </row>
    <row r="380" spans="4:5" ht="23.25" customHeight="1" x14ac:dyDescent="0.2">
      <c r="D380" s="5"/>
      <c r="E380" s="5"/>
    </row>
    <row r="381" spans="4:5" ht="23.25" customHeight="1" x14ac:dyDescent="0.2">
      <c r="D381" s="5"/>
      <c r="E381" s="5"/>
    </row>
    <row r="382" spans="4:5" ht="23.25" customHeight="1" x14ac:dyDescent="0.2">
      <c r="D382" s="5"/>
      <c r="E382" s="5"/>
    </row>
    <row r="383" spans="4:5" ht="23.25" customHeight="1" x14ac:dyDescent="0.2">
      <c r="D383" s="5"/>
      <c r="E383" s="5"/>
    </row>
    <row r="384" spans="4:5" ht="23.25" customHeight="1" x14ac:dyDescent="0.2">
      <c r="D384" s="5"/>
      <c r="E384" s="5"/>
    </row>
    <row r="385" spans="4:5" ht="23.25" customHeight="1" x14ac:dyDescent="0.2">
      <c r="D385" s="5"/>
      <c r="E385" s="5"/>
    </row>
    <row r="386" spans="4:5" ht="23.25" customHeight="1" x14ac:dyDescent="0.2">
      <c r="D386" s="5"/>
      <c r="E386" s="5"/>
    </row>
    <row r="387" spans="4:5" ht="23.25" customHeight="1" x14ac:dyDescent="0.2">
      <c r="D387" s="5"/>
      <c r="E387" s="5"/>
    </row>
    <row r="388" spans="4:5" ht="23.25" customHeight="1" x14ac:dyDescent="0.2">
      <c r="D388" s="5"/>
      <c r="E388" s="5"/>
    </row>
    <row r="389" spans="4:5" ht="23.25" customHeight="1" x14ac:dyDescent="0.2">
      <c r="D389" s="5"/>
      <c r="E389" s="5"/>
    </row>
    <row r="390" spans="4:5" ht="23.25" customHeight="1" x14ac:dyDescent="0.2">
      <c r="D390" s="5"/>
      <c r="E390" s="5"/>
    </row>
    <row r="391" spans="4:5" ht="23.25" customHeight="1" x14ac:dyDescent="0.2">
      <c r="D391" s="5"/>
      <c r="E391" s="5"/>
    </row>
    <row r="392" spans="4:5" ht="23.25" customHeight="1" x14ac:dyDescent="0.2">
      <c r="D392" s="5"/>
      <c r="E392" s="5"/>
    </row>
    <row r="393" spans="4:5" ht="23.25" customHeight="1" x14ac:dyDescent="0.2">
      <c r="D393" s="5"/>
      <c r="E393" s="5"/>
    </row>
    <row r="394" spans="4:5" ht="23.25" customHeight="1" x14ac:dyDescent="0.2">
      <c r="D394" s="5"/>
      <c r="E394" s="5"/>
    </row>
    <row r="395" spans="4:5" ht="23.25" customHeight="1" x14ac:dyDescent="0.2">
      <c r="D395" s="5"/>
      <c r="E395" s="5"/>
    </row>
    <row r="396" spans="4:5" ht="23.25" customHeight="1" x14ac:dyDescent="0.2">
      <c r="D396" s="5"/>
      <c r="E396" s="5"/>
    </row>
    <row r="397" spans="4:5" ht="23.25" customHeight="1" x14ac:dyDescent="0.2">
      <c r="D397" s="5"/>
      <c r="E397" s="5"/>
    </row>
    <row r="398" spans="4:5" ht="23.25" customHeight="1" x14ac:dyDescent="0.2">
      <c r="D398" s="5"/>
      <c r="E398" s="5"/>
    </row>
    <row r="399" spans="4:5" ht="23.25" customHeight="1" x14ac:dyDescent="0.2">
      <c r="D399" s="5"/>
      <c r="E399" s="5"/>
    </row>
    <row r="400" spans="4:5" ht="23.25" customHeight="1" x14ac:dyDescent="0.2">
      <c r="D400" s="5"/>
      <c r="E400" s="5"/>
    </row>
    <row r="401" spans="4:5" ht="23.25" customHeight="1" x14ac:dyDescent="0.2">
      <c r="D401" s="5"/>
      <c r="E401" s="5"/>
    </row>
    <row r="402" spans="4:5" ht="23.25" customHeight="1" x14ac:dyDescent="0.2">
      <c r="D402" s="5"/>
      <c r="E402" s="5"/>
    </row>
    <row r="403" spans="4:5" ht="23.25" customHeight="1" x14ac:dyDescent="0.2">
      <c r="D403" s="5"/>
      <c r="E403" s="5"/>
    </row>
    <row r="404" spans="4:5" ht="23.25" customHeight="1" x14ac:dyDescent="0.2">
      <c r="D404" s="5"/>
      <c r="E404" s="5"/>
    </row>
    <row r="405" spans="4:5" ht="23.25" customHeight="1" x14ac:dyDescent="0.2">
      <c r="D405" s="5"/>
      <c r="E405" s="5"/>
    </row>
    <row r="406" spans="4:5" ht="23.25" customHeight="1" x14ac:dyDescent="0.2">
      <c r="D406" s="5"/>
      <c r="E406" s="5"/>
    </row>
    <row r="407" spans="4:5" ht="23.25" customHeight="1" x14ac:dyDescent="0.2">
      <c r="D407" s="5"/>
      <c r="E407" s="5"/>
    </row>
    <row r="408" spans="4:5" ht="23.25" customHeight="1" x14ac:dyDescent="0.2">
      <c r="D408" s="5"/>
      <c r="E408" s="5"/>
    </row>
    <row r="409" spans="4:5" ht="23.25" customHeight="1" x14ac:dyDescent="0.2">
      <c r="D409" s="5"/>
      <c r="E409" s="5"/>
    </row>
    <row r="410" spans="4:5" ht="23.25" customHeight="1" x14ac:dyDescent="0.2">
      <c r="D410" s="5"/>
      <c r="E410" s="5"/>
    </row>
    <row r="411" spans="4:5" ht="23.25" customHeight="1" x14ac:dyDescent="0.2">
      <c r="D411" s="5"/>
      <c r="E411" s="5"/>
    </row>
    <row r="412" spans="4:5" ht="23.25" customHeight="1" x14ac:dyDescent="0.2">
      <c r="D412" s="5"/>
      <c r="E412" s="5"/>
    </row>
    <row r="413" spans="4:5" ht="23.25" customHeight="1" x14ac:dyDescent="0.2">
      <c r="D413" s="5"/>
      <c r="E413" s="5"/>
    </row>
    <row r="414" spans="4:5" ht="23.25" customHeight="1" x14ac:dyDescent="0.2">
      <c r="D414" s="5"/>
      <c r="E414" s="5"/>
    </row>
    <row r="415" spans="4:5" ht="23.25" customHeight="1" x14ac:dyDescent="0.2">
      <c r="D415" s="5"/>
      <c r="E415" s="5"/>
    </row>
    <row r="416" spans="4:5" ht="23.25" customHeight="1" x14ac:dyDescent="0.2">
      <c r="D416" s="5"/>
      <c r="E416" s="5"/>
    </row>
    <row r="417" spans="4:5" ht="23.25" customHeight="1" x14ac:dyDescent="0.2">
      <c r="D417" s="5"/>
      <c r="E417" s="5"/>
    </row>
    <row r="418" spans="4:5" ht="23.25" customHeight="1" x14ac:dyDescent="0.2">
      <c r="D418" s="5"/>
      <c r="E418" s="5"/>
    </row>
    <row r="419" spans="4:5" ht="23.25" customHeight="1" x14ac:dyDescent="0.2">
      <c r="D419" s="5"/>
      <c r="E419" s="5"/>
    </row>
    <row r="420" spans="4:5" ht="23.25" customHeight="1" x14ac:dyDescent="0.2">
      <c r="D420" s="5"/>
      <c r="E420" s="5"/>
    </row>
    <row r="421" spans="4:5" ht="23.25" customHeight="1" x14ac:dyDescent="0.2">
      <c r="D421" s="5"/>
      <c r="E421" s="5"/>
    </row>
    <row r="422" spans="4:5" ht="23.25" customHeight="1" x14ac:dyDescent="0.2">
      <c r="D422" s="5"/>
      <c r="E422" s="5"/>
    </row>
    <row r="423" spans="4:5" ht="23.25" customHeight="1" x14ac:dyDescent="0.2">
      <c r="D423" s="5"/>
      <c r="E423" s="5"/>
    </row>
    <row r="424" spans="4:5" ht="23.25" customHeight="1" x14ac:dyDescent="0.2">
      <c r="D424" s="5"/>
      <c r="E424" s="5"/>
    </row>
    <row r="425" spans="4:5" ht="23.25" customHeight="1" x14ac:dyDescent="0.2">
      <c r="D425" s="5"/>
      <c r="E425" s="5"/>
    </row>
    <row r="426" spans="4:5" ht="23.25" customHeight="1" x14ac:dyDescent="0.2">
      <c r="D426" s="5"/>
      <c r="E426" s="5"/>
    </row>
    <row r="427" spans="4:5" ht="23.25" customHeight="1" x14ac:dyDescent="0.2">
      <c r="D427" s="5"/>
      <c r="E427" s="5"/>
    </row>
    <row r="428" spans="4:5" ht="23.25" customHeight="1" x14ac:dyDescent="0.2">
      <c r="D428" s="5"/>
      <c r="E428" s="5"/>
    </row>
    <row r="429" spans="4:5" ht="23.25" customHeight="1" x14ac:dyDescent="0.2">
      <c r="D429" s="5"/>
      <c r="E429" s="5"/>
    </row>
    <row r="430" spans="4:5" ht="23.25" customHeight="1" x14ac:dyDescent="0.2">
      <c r="D430" s="5"/>
      <c r="E430" s="5"/>
    </row>
    <row r="431" spans="4:5" ht="23.25" customHeight="1" x14ac:dyDescent="0.2">
      <c r="D431" s="5"/>
      <c r="E431" s="5"/>
    </row>
    <row r="432" spans="4:5" ht="23.25" customHeight="1" x14ac:dyDescent="0.2">
      <c r="D432" s="5"/>
      <c r="E432" s="5"/>
    </row>
    <row r="433" spans="4:5" ht="23.25" customHeight="1" x14ac:dyDescent="0.2">
      <c r="D433" s="5"/>
      <c r="E433" s="5"/>
    </row>
    <row r="434" spans="4:5" ht="23.25" customHeight="1" x14ac:dyDescent="0.2">
      <c r="D434" s="5"/>
      <c r="E434" s="5"/>
    </row>
    <row r="435" spans="4:5" ht="23.25" customHeight="1" x14ac:dyDescent="0.2">
      <c r="D435" s="5"/>
      <c r="E435" s="5"/>
    </row>
    <row r="436" spans="4:5" ht="23.25" customHeight="1" x14ac:dyDescent="0.2">
      <c r="D436" s="5"/>
      <c r="E436" s="5"/>
    </row>
    <row r="437" spans="4:5" ht="23.25" customHeight="1" x14ac:dyDescent="0.2">
      <c r="D437" s="5"/>
      <c r="E437" s="5"/>
    </row>
    <row r="438" spans="4:5" ht="23.25" customHeight="1" x14ac:dyDescent="0.2">
      <c r="D438" s="5"/>
      <c r="E438" s="5"/>
    </row>
    <row r="439" spans="4:5" ht="23.25" customHeight="1" x14ac:dyDescent="0.2">
      <c r="D439" s="5"/>
      <c r="E439" s="5"/>
    </row>
    <row r="440" spans="4:5" ht="23.25" customHeight="1" x14ac:dyDescent="0.2">
      <c r="D440" s="5"/>
      <c r="E440" s="5"/>
    </row>
    <row r="441" spans="4:5" ht="23.25" customHeight="1" x14ac:dyDescent="0.2">
      <c r="D441" s="5"/>
      <c r="E441" s="5"/>
    </row>
    <row r="442" spans="4:5" ht="23.25" customHeight="1" x14ac:dyDescent="0.2">
      <c r="D442" s="5"/>
      <c r="E442" s="5"/>
    </row>
    <row r="443" spans="4:5" ht="23.25" customHeight="1" x14ac:dyDescent="0.2">
      <c r="D443" s="5"/>
      <c r="E443" s="5"/>
    </row>
    <row r="444" spans="4:5" ht="23.25" customHeight="1" x14ac:dyDescent="0.2">
      <c r="D444" s="5"/>
      <c r="E444" s="5"/>
    </row>
    <row r="445" spans="4:5" ht="23.25" customHeight="1" x14ac:dyDescent="0.2">
      <c r="D445" s="5"/>
      <c r="E445" s="5"/>
    </row>
    <row r="446" spans="4:5" ht="23.25" customHeight="1" x14ac:dyDescent="0.2">
      <c r="D446" s="5"/>
      <c r="E446" s="5"/>
    </row>
    <row r="447" spans="4:5" ht="23.25" customHeight="1" x14ac:dyDescent="0.2">
      <c r="D447" s="5"/>
      <c r="E447" s="5"/>
    </row>
    <row r="448" spans="4:5" ht="23.25" customHeight="1" x14ac:dyDescent="0.2">
      <c r="D448" s="5"/>
      <c r="E448" s="5"/>
    </row>
    <row r="449" spans="4:5" ht="23.25" customHeight="1" x14ac:dyDescent="0.2">
      <c r="D449" s="5"/>
      <c r="E449" s="5"/>
    </row>
    <row r="450" spans="4:5" ht="23.25" customHeight="1" x14ac:dyDescent="0.2">
      <c r="D450" s="5"/>
      <c r="E450" s="5"/>
    </row>
    <row r="451" spans="4:5" ht="23.25" customHeight="1" x14ac:dyDescent="0.2">
      <c r="D451" s="5"/>
      <c r="E451" s="5"/>
    </row>
    <row r="452" spans="4:5" ht="23.25" customHeight="1" x14ac:dyDescent="0.2">
      <c r="D452" s="5"/>
      <c r="E452" s="5"/>
    </row>
    <row r="453" spans="4:5" ht="23.25" customHeight="1" x14ac:dyDescent="0.2">
      <c r="D453" s="5"/>
      <c r="E453" s="5"/>
    </row>
    <row r="454" spans="4:5" ht="23.25" customHeight="1" x14ac:dyDescent="0.2">
      <c r="D454" s="5"/>
      <c r="E454" s="5"/>
    </row>
    <row r="455" spans="4:5" ht="23.25" customHeight="1" x14ac:dyDescent="0.2">
      <c r="D455" s="5"/>
      <c r="E455" s="5"/>
    </row>
    <row r="456" spans="4:5" ht="23.25" customHeight="1" x14ac:dyDescent="0.2">
      <c r="D456" s="5"/>
      <c r="E456" s="5"/>
    </row>
    <row r="457" spans="4:5" ht="23.25" customHeight="1" x14ac:dyDescent="0.2">
      <c r="D457" s="5"/>
      <c r="E457" s="5"/>
    </row>
    <row r="458" spans="4:5" ht="23.25" customHeight="1" x14ac:dyDescent="0.2">
      <c r="D458" s="5"/>
      <c r="E458" s="5"/>
    </row>
    <row r="459" spans="4:5" ht="23.25" customHeight="1" x14ac:dyDescent="0.2">
      <c r="D459" s="5"/>
      <c r="E459" s="5"/>
    </row>
    <row r="460" spans="4:5" ht="23.25" customHeight="1" x14ac:dyDescent="0.2">
      <c r="D460" s="5"/>
      <c r="E460" s="5"/>
    </row>
    <row r="461" spans="4:5" ht="23.25" customHeight="1" x14ac:dyDescent="0.2">
      <c r="D461" s="5"/>
      <c r="E461" s="5"/>
    </row>
    <row r="462" spans="4:5" ht="23.25" customHeight="1" x14ac:dyDescent="0.2">
      <c r="D462" s="5"/>
      <c r="E462" s="5"/>
    </row>
    <row r="463" spans="4:5" ht="23.25" customHeight="1" x14ac:dyDescent="0.2">
      <c r="D463" s="5"/>
      <c r="E463" s="5"/>
    </row>
    <row r="464" spans="4:5" ht="23.25" customHeight="1" x14ac:dyDescent="0.2">
      <c r="D464" s="5"/>
      <c r="E464" s="5"/>
    </row>
    <row r="465" spans="4:5" ht="23.25" customHeight="1" x14ac:dyDescent="0.2">
      <c r="D465" s="5"/>
      <c r="E465" s="5"/>
    </row>
    <row r="466" spans="4:5" ht="23.25" customHeight="1" x14ac:dyDescent="0.2">
      <c r="D466" s="5"/>
      <c r="E466" s="5"/>
    </row>
    <row r="467" spans="4:5" ht="23.25" customHeight="1" x14ac:dyDescent="0.2">
      <c r="D467" s="5"/>
      <c r="E467" s="5"/>
    </row>
    <row r="468" spans="4:5" ht="23.25" customHeight="1" x14ac:dyDescent="0.2">
      <c r="D468" s="5"/>
      <c r="E468" s="5"/>
    </row>
    <row r="469" spans="4:5" ht="23.25" customHeight="1" x14ac:dyDescent="0.2">
      <c r="D469" s="5"/>
      <c r="E469" s="5"/>
    </row>
    <row r="470" spans="4:5" ht="23.25" customHeight="1" x14ac:dyDescent="0.2">
      <c r="D470" s="5"/>
      <c r="E470" s="5"/>
    </row>
    <row r="471" spans="4:5" ht="23.25" customHeight="1" x14ac:dyDescent="0.2">
      <c r="D471" s="5"/>
      <c r="E471" s="5"/>
    </row>
    <row r="472" spans="4:5" ht="23.25" customHeight="1" x14ac:dyDescent="0.2">
      <c r="D472" s="5"/>
      <c r="E472" s="5"/>
    </row>
    <row r="473" spans="4:5" ht="23.25" customHeight="1" x14ac:dyDescent="0.2">
      <c r="D473" s="5"/>
      <c r="E473" s="5"/>
    </row>
    <row r="474" spans="4:5" ht="23.25" customHeight="1" x14ac:dyDescent="0.2">
      <c r="D474" s="5"/>
      <c r="E474" s="5"/>
    </row>
    <row r="475" spans="4:5" ht="23.25" customHeight="1" x14ac:dyDescent="0.2">
      <c r="D475" s="5"/>
      <c r="E475" s="5"/>
    </row>
    <row r="476" spans="4:5" ht="23.25" customHeight="1" x14ac:dyDescent="0.2">
      <c r="D476" s="5"/>
      <c r="E476" s="5"/>
    </row>
    <row r="477" spans="4:5" ht="23.25" customHeight="1" x14ac:dyDescent="0.2">
      <c r="D477" s="5"/>
      <c r="E477" s="5"/>
    </row>
    <row r="478" spans="4:5" ht="23.25" customHeight="1" x14ac:dyDescent="0.2">
      <c r="D478" s="5"/>
      <c r="E478" s="5"/>
    </row>
    <row r="479" spans="4:5" ht="23.25" customHeight="1" x14ac:dyDescent="0.2">
      <c r="D479" s="5"/>
      <c r="E479" s="5"/>
    </row>
    <row r="480" spans="4:5" ht="23.25" customHeight="1" x14ac:dyDescent="0.2">
      <c r="D480" s="5"/>
      <c r="E480" s="5"/>
    </row>
    <row r="481" spans="4:5" ht="23.25" customHeight="1" x14ac:dyDescent="0.2">
      <c r="D481" s="5"/>
      <c r="E481" s="5"/>
    </row>
    <row r="482" spans="4:5" ht="23.25" customHeight="1" x14ac:dyDescent="0.2">
      <c r="D482" s="5"/>
      <c r="E482" s="5"/>
    </row>
    <row r="483" spans="4:5" ht="23.25" customHeight="1" x14ac:dyDescent="0.2">
      <c r="D483" s="5"/>
      <c r="E483" s="5"/>
    </row>
    <row r="484" spans="4:5" ht="23.25" customHeight="1" x14ac:dyDescent="0.2">
      <c r="D484" s="5"/>
      <c r="E484" s="5"/>
    </row>
    <row r="485" spans="4:5" ht="23.25" customHeight="1" x14ac:dyDescent="0.2">
      <c r="D485" s="5"/>
      <c r="E485" s="5"/>
    </row>
    <row r="486" spans="4:5" ht="23.25" customHeight="1" x14ac:dyDescent="0.2">
      <c r="D486" s="5"/>
      <c r="E486" s="5"/>
    </row>
    <row r="487" spans="4:5" ht="23.25" customHeight="1" x14ac:dyDescent="0.2">
      <c r="D487" s="5"/>
      <c r="E487" s="5"/>
    </row>
    <row r="488" spans="4:5" ht="23.25" customHeight="1" x14ac:dyDescent="0.2">
      <c r="D488" s="5"/>
      <c r="E488" s="5"/>
    </row>
    <row r="489" spans="4:5" ht="23.25" customHeight="1" x14ac:dyDescent="0.2">
      <c r="D489" s="5"/>
      <c r="E489" s="5"/>
    </row>
    <row r="490" spans="4:5" ht="23.25" customHeight="1" x14ac:dyDescent="0.2">
      <c r="D490" s="5"/>
      <c r="E490" s="5"/>
    </row>
    <row r="491" spans="4:5" ht="23.25" customHeight="1" x14ac:dyDescent="0.2">
      <c r="D491" s="5"/>
      <c r="E491" s="5"/>
    </row>
    <row r="492" spans="4:5" ht="23.25" customHeight="1" x14ac:dyDescent="0.2">
      <c r="D492" s="5"/>
      <c r="E492" s="5"/>
    </row>
    <row r="493" spans="4:5" ht="23.25" customHeight="1" x14ac:dyDescent="0.2">
      <c r="D493" s="5"/>
      <c r="E493" s="5"/>
    </row>
    <row r="494" spans="4:5" ht="23.25" customHeight="1" x14ac:dyDescent="0.2">
      <c r="D494" s="5"/>
      <c r="E494" s="5"/>
    </row>
    <row r="495" spans="4:5" ht="23.25" customHeight="1" x14ac:dyDescent="0.2">
      <c r="D495" s="5"/>
      <c r="E495" s="5"/>
    </row>
    <row r="496" spans="4:5" ht="23.25" customHeight="1" x14ac:dyDescent="0.2">
      <c r="D496" s="5"/>
      <c r="E496" s="5"/>
    </row>
    <row r="497" spans="4:5" ht="23.25" customHeight="1" x14ac:dyDescent="0.2">
      <c r="D497" s="5"/>
      <c r="E497" s="5"/>
    </row>
    <row r="498" spans="4:5" ht="23.25" customHeight="1" x14ac:dyDescent="0.2">
      <c r="D498" s="5"/>
      <c r="E498" s="5"/>
    </row>
    <row r="499" spans="4:5" ht="23.25" customHeight="1" x14ac:dyDescent="0.2">
      <c r="D499" s="5"/>
      <c r="E499" s="5"/>
    </row>
    <row r="500" spans="4:5" ht="23.25" customHeight="1" x14ac:dyDescent="0.2">
      <c r="D500" s="5"/>
      <c r="E500" s="5"/>
    </row>
    <row r="501" spans="4:5" ht="23.25" customHeight="1" x14ac:dyDescent="0.2">
      <c r="D501" s="5"/>
      <c r="E501" s="5"/>
    </row>
    <row r="502" spans="4:5" ht="23.25" customHeight="1" x14ac:dyDescent="0.2">
      <c r="D502" s="5"/>
      <c r="E502" s="5"/>
    </row>
    <row r="503" spans="4:5" ht="23.25" customHeight="1" x14ac:dyDescent="0.2">
      <c r="D503" s="5"/>
      <c r="E503" s="5"/>
    </row>
    <row r="504" spans="4:5" ht="23.25" customHeight="1" x14ac:dyDescent="0.2">
      <c r="D504" s="5"/>
      <c r="E504" s="5"/>
    </row>
    <row r="505" spans="4:5" ht="23.25" customHeight="1" x14ac:dyDescent="0.2">
      <c r="D505" s="5"/>
      <c r="E505" s="5"/>
    </row>
    <row r="506" spans="4:5" ht="23.25" customHeight="1" x14ac:dyDescent="0.2">
      <c r="D506" s="5"/>
      <c r="E506" s="5"/>
    </row>
    <row r="507" spans="4:5" ht="23.25" customHeight="1" x14ac:dyDescent="0.2">
      <c r="D507" s="5"/>
      <c r="E507" s="5"/>
    </row>
    <row r="508" spans="4:5" ht="23.25" customHeight="1" x14ac:dyDescent="0.2">
      <c r="D508" s="5"/>
      <c r="E508" s="5"/>
    </row>
    <row r="509" spans="4:5" ht="23.25" customHeight="1" x14ac:dyDescent="0.2">
      <c r="D509" s="5"/>
      <c r="E509" s="5"/>
    </row>
    <row r="510" spans="4:5" ht="23.25" customHeight="1" x14ac:dyDescent="0.2">
      <c r="D510" s="5"/>
      <c r="E510" s="5"/>
    </row>
    <row r="511" spans="4:5" ht="23.25" customHeight="1" x14ac:dyDescent="0.2">
      <c r="D511" s="5"/>
      <c r="E511" s="5"/>
    </row>
  </sheetData>
  <sheetProtection selectLockedCells="1"/>
  <phoneticPr fontId="3" type="noConversion"/>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3:L23"/>
  <sheetViews>
    <sheetView topLeftCell="A10" workbookViewId="0">
      <selection activeCell="D23" sqref="D23"/>
    </sheetView>
  </sheetViews>
  <sheetFormatPr baseColWidth="10" defaultRowHeight="12.75" x14ac:dyDescent="0.2"/>
  <cols>
    <col min="3" max="3" width="12.28515625" bestFit="1" customWidth="1"/>
    <col min="4" max="4" width="13.85546875" customWidth="1"/>
    <col min="5" max="7" width="15.5703125" customWidth="1"/>
    <col min="8" max="8" width="14" customWidth="1"/>
    <col min="12" max="12" width="70" bestFit="1" customWidth="1"/>
  </cols>
  <sheetData>
    <row r="3" spans="2:12" x14ac:dyDescent="0.2">
      <c r="K3" t="s">
        <v>136</v>
      </c>
      <c r="L3">
        <v>1</v>
      </c>
    </row>
    <row r="5" spans="2:12" ht="13.5" thickBot="1" x14ac:dyDescent="0.25"/>
    <row r="6" spans="2:12" x14ac:dyDescent="0.2">
      <c r="C6" s="151"/>
      <c r="D6" s="152"/>
      <c r="E6" s="152"/>
      <c r="F6" s="152"/>
      <c r="G6" s="152"/>
      <c r="H6" s="197"/>
    </row>
    <row r="7" spans="2:12" x14ac:dyDescent="0.2">
      <c r="B7" s="41"/>
      <c r="C7" s="153"/>
      <c r="D7" s="196" t="s">
        <v>256</v>
      </c>
      <c r="E7" s="196" t="s">
        <v>303</v>
      </c>
      <c r="F7" s="196" t="s">
        <v>304</v>
      </c>
      <c r="G7" s="11" t="s">
        <v>305</v>
      </c>
      <c r="H7" s="198" t="s">
        <v>306</v>
      </c>
    </row>
    <row r="8" spans="2:12" x14ac:dyDescent="0.2">
      <c r="B8" s="41"/>
      <c r="C8" s="394" t="s">
        <v>308</v>
      </c>
      <c r="D8" s="47">
        <v>0</v>
      </c>
      <c r="E8" s="47">
        <v>200</v>
      </c>
      <c r="F8" s="47">
        <v>100</v>
      </c>
      <c r="G8" s="47">
        <v>100</v>
      </c>
      <c r="H8" s="154">
        <v>200</v>
      </c>
      <c r="L8" s="163" t="s">
        <v>118</v>
      </c>
    </row>
    <row r="9" spans="2:12" x14ac:dyDescent="0.2">
      <c r="B9" s="41"/>
      <c r="C9" s="330"/>
      <c r="D9" s="155">
        <v>15</v>
      </c>
      <c r="E9" s="47">
        <v>200</v>
      </c>
      <c r="F9" s="47">
        <v>100</v>
      </c>
      <c r="G9" s="47">
        <v>100</v>
      </c>
      <c r="H9" s="154">
        <v>200</v>
      </c>
      <c r="K9">
        <v>1</v>
      </c>
      <c r="L9" s="164" t="s">
        <v>123</v>
      </c>
    </row>
    <row r="10" spans="2:12" x14ac:dyDescent="0.2">
      <c r="C10" s="394" t="s">
        <v>309</v>
      </c>
      <c r="D10" s="155">
        <v>15.01</v>
      </c>
      <c r="E10" s="47">
        <v>350</v>
      </c>
      <c r="F10" s="47">
        <v>350</v>
      </c>
      <c r="G10" s="47">
        <v>350</v>
      </c>
      <c r="H10" s="154">
        <v>350</v>
      </c>
      <c r="K10">
        <v>2</v>
      </c>
      <c r="L10" s="165" t="s">
        <v>138</v>
      </c>
    </row>
    <row r="11" spans="2:12" x14ac:dyDescent="0.2">
      <c r="B11" s="41"/>
      <c r="C11" s="330"/>
      <c r="D11" s="155">
        <v>100</v>
      </c>
      <c r="E11" s="47">
        <v>350</v>
      </c>
      <c r="F11" s="220">
        <v>350</v>
      </c>
      <c r="G11" s="220">
        <v>350</v>
      </c>
      <c r="H11" s="154">
        <v>350</v>
      </c>
      <c r="K11">
        <v>3</v>
      </c>
      <c r="L11" s="165" t="s">
        <v>127</v>
      </c>
    </row>
    <row r="12" spans="2:12" x14ac:dyDescent="0.2">
      <c r="B12" s="41"/>
      <c r="C12" s="330" t="s">
        <v>139</v>
      </c>
      <c r="D12" s="155">
        <v>100.01</v>
      </c>
      <c r="E12" s="47">
        <v>650</v>
      </c>
      <c r="F12" s="220">
        <v>650</v>
      </c>
      <c r="G12" s="220">
        <v>650</v>
      </c>
      <c r="H12" s="154">
        <v>650</v>
      </c>
      <c r="L12" s="52">
        <v>2</v>
      </c>
    </row>
    <row r="13" spans="2:12" x14ac:dyDescent="0.2">
      <c r="C13" s="330"/>
      <c r="D13" s="155">
        <v>10000</v>
      </c>
      <c r="E13" s="47">
        <v>650</v>
      </c>
      <c r="F13" s="220">
        <v>650</v>
      </c>
      <c r="G13" s="220">
        <v>650</v>
      </c>
      <c r="H13" s="154">
        <v>650</v>
      </c>
      <c r="L13" s="53" t="s">
        <v>120</v>
      </c>
    </row>
    <row r="14" spans="2:12" ht="13.5" thickBot="1" x14ac:dyDescent="0.25">
      <c r="C14" s="156" t="s">
        <v>137</v>
      </c>
      <c r="D14" s="157">
        <v>10000.01</v>
      </c>
      <c r="E14" s="158">
        <v>1300</v>
      </c>
      <c r="F14" s="158">
        <v>1300</v>
      </c>
      <c r="G14" s="158">
        <v>1300</v>
      </c>
      <c r="H14" s="159">
        <v>1300</v>
      </c>
      <c r="K14">
        <v>1</v>
      </c>
      <c r="L14" s="162" t="s">
        <v>123</v>
      </c>
    </row>
    <row r="15" spans="2:12" x14ac:dyDescent="0.2">
      <c r="K15">
        <v>2</v>
      </c>
      <c r="L15" s="162" t="s">
        <v>128</v>
      </c>
    </row>
    <row r="16" spans="2:12" x14ac:dyDescent="0.2">
      <c r="K16">
        <v>3</v>
      </c>
      <c r="L16" s="162" t="s">
        <v>129</v>
      </c>
    </row>
    <row r="17" spans="3:12" x14ac:dyDescent="0.2">
      <c r="L17" s="55">
        <v>2</v>
      </c>
    </row>
    <row r="18" spans="3:12" x14ac:dyDescent="0.2">
      <c r="D18" s="178" t="s">
        <v>254</v>
      </c>
      <c r="E18" s="187">
        <f>'FORMULARIO INFORMACIÓN'!N67</f>
        <v>0</v>
      </c>
      <c r="F18" s="187"/>
      <c r="G18" s="187"/>
      <c r="L18" s="161" t="s">
        <v>121</v>
      </c>
    </row>
    <row r="19" spans="3:12" x14ac:dyDescent="0.2">
      <c r="K19">
        <v>1</v>
      </c>
      <c r="L19" s="162" t="s">
        <v>123</v>
      </c>
    </row>
    <row r="20" spans="3:12" x14ac:dyDescent="0.2">
      <c r="D20" s="178" t="s">
        <v>311</v>
      </c>
      <c r="E20" s="178" t="s">
        <v>310</v>
      </c>
      <c r="F20" s="178"/>
      <c r="G20" s="178"/>
      <c r="K20">
        <v>2</v>
      </c>
      <c r="L20" s="162" t="s">
        <v>130</v>
      </c>
    </row>
    <row r="21" spans="3:12" x14ac:dyDescent="0.2">
      <c r="D21">
        <f>IF(E18&lt;D10,E9,IF(E18&lt;D12,E11,IF(E18&lt;D14,E13,E14)))</f>
        <v>200</v>
      </c>
      <c r="E21">
        <f>IF(E18&lt;D10,F9,IF(E18&lt;D12,F11,IF(E18&lt;D14,F13,F14)))</f>
        <v>100</v>
      </c>
      <c r="K21">
        <v>3</v>
      </c>
      <c r="L21" s="162" t="s">
        <v>131</v>
      </c>
    </row>
    <row r="22" spans="3:12" x14ac:dyDescent="0.2">
      <c r="L22" s="55">
        <v>2</v>
      </c>
    </row>
    <row r="23" spans="3:12" x14ac:dyDescent="0.2">
      <c r="C23" s="178" t="s">
        <v>255</v>
      </c>
      <c r="D23">
        <f>IF(OR(Hoja1!B75=2, Hoja1!B75=5),Hoja3!D21,Hoja3!E21)</f>
        <v>200</v>
      </c>
    </row>
  </sheetData>
  <mergeCells count="3">
    <mergeCell ref="C12:C13"/>
    <mergeCell ref="C10:C11"/>
    <mergeCell ref="C8:C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53"/>
  <sheetViews>
    <sheetView zoomScale="130" zoomScaleNormal="130" workbookViewId="0">
      <selection activeCell="A47" sqref="A47"/>
    </sheetView>
  </sheetViews>
  <sheetFormatPr baseColWidth="10" defaultRowHeight="12.75" x14ac:dyDescent="0.2"/>
  <cols>
    <col min="1" max="1" width="27" customWidth="1"/>
    <col min="2" max="2" width="9.42578125" customWidth="1"/>
    <col min="3" max="3" width="27.42578125" customWidth="1"/>
    <col min="4" max="4" width="31.7109375" customWidth="1"/>
    <col min="6" max="6" width="30" customWidth="1"/>
    <col min="7" max="7" width="38.7109375" customWidth="1"/>
  </cols>
  <sheetData>
    <row r="1" spans="1:7" ht="15" x14ac:dyDescent="0.25">
      <c r="A1" s="173" t="s">
        <v>167</v>
      </c>
      <c r="B1" s="173" t="s">
        <v>168</v>
      </c>
      <c r="C1" s="173" t="s">
        <v>169</v>
      </c>
      <c r="D1" s="173" t="s">
        <v>169</v>
      </c>
      <c r="E1" s="173" t="s">
        <v>170</v>
      </c>
      <c r="F1" s="173" t="s">
        <v>250</v>
      </c>
      <c r="G1" s="173" t="s">
        <v>252</v>
      </c>
    </row>
    <row r="2" spans="1:7" x14ac:dyDescent="0.2">
      <c r="A2" s="174" t="s">
        <v>200</v>
      </c>
      <c r="B2" s="175"/>
      <c r="C2" s="175"/>
      <c r="D2" s="175"/>
      <c r="E2" s="175"/>
      <c r="G2" s="186" t="s">
        <v>183</v>
      </c>
    </row>
    <row r="3" spans="1:7" x14ac:dyDescent="0.2">
      <c r="A3" s="174" t="s">
        <v>201</v>
      </c>
      <c r="B3" s="175"/>
      <c r="C3" s="175"/>
      <c r="D3" s="175"/>
      <c r="E3" s="175"/>
      <c r="G3" s="186" t="s">
        <v>183</v>
      </c>
    </row>
    <row r="4" spans="1:7" x14ac:dyDescent="0.2">
      <c r="A4" s="174" t="s">
        <v>202</v>
      </c>
      <c r="B4" s="175"/>
      <c r="C4" s="175"/>
      <c r="D4" s="175"/>
      <c r="E4" s="175"/>
      <c r="G4" s="186" t="s">
        <v>183</v>
      </c>
    </row>
    <row r="5" spans="1:7" x14ac:dyDescent="0.2">
      <c r="A5" s="177" t="s">
        <v>203</v>
      </c>
      <c r="B5" s="177" t="s">
        <v>171</v>
      </c>
      <c r="C5" s="177" t="s">
        <v>184</v>
      </c>
      <c r="D5" t="str">
        <f>CONCATENATE(B5,C5)</f>
        <v>ES20 0182-3994-06-0202689006</v>
      </c>
      <c r="E5" t="s">
        <v>172</v>
      </c>
      <c r="F5" s="178" t="s">
        <v>191</v>
      </c>
      <c r="G5" s="186" t="s">
        <v>183</v>
      </c>
    </row>
    <row r="6" spans="1:7" x14ac:dyDescent="0.2">
      <c r="A6" s="174" t="s">
        <v>204</v>
      </c>
      <c r="B6" s="175"/>
      <c r="C6" s="175"/>
      <c r="D6" s="175"/>
      <c r="E6" s="175"/>
      <c r="F6" t="s">
        <v>183</v>
      </c>
      <c r="G6" s="186" t="s">
        <v>183</v>
      </c>
    </row>
    <row r="7" spans="1:7" x14ac:dyDescent="0.2">
      <c r="A7" s="174" t="s">
        <v>205</v>
      </c>
      <c r="B7" s="177" t="s">
        <v>171</v>
      </c>
      <c r="C7" s="177" t="s">
        <v>185</v>
      </c>
      <c r="D7" t="str">
        <f t="shared" ref="D7:D51" si="0">CONCATENATE(B7,C7)</f>
        <v>ES20 0049-1173-01-2110139750</v>
      </c>
      <c r="E7" t="s">
        <v>173</v>
      </c>
      <c r="F7" s="178" t="s">
        <v>192</v>
      </c>
      <c r="G7" s="186" t="s">
        <v>183</v>
      </c>
    </row>
    <row r="8" spans="1:7" x14ac:dyDescent="0.2">
      <c r="A8" s="174" t="s">
        <v>206</v>
      </c>
      <c r="B8" s="177" t="s">
        <v>174</v>
      </c>
      <c r="C8" s="177" t="s">
        <v>186</v>
      </c>
      <c r="D8" t="str">
        <f t="shared" si="0"/>
        <v>ES52 2100-2931-99-0200133840</v>
      </c>
      <c r="E8" t="s">
        <v>175</v>
      </c>
      <c r="F8" s="178" t="s">
        <v>193</v>
      </c>
      <c r="G8" s="186" t="s">
        <v>183</v>
      </c>
    </row>
    <row r="9" spans="1:7" x14ac:dyDescent="0.2">
      <c r="A9" s="174" t="s">
        <v>207</v>
      </c>
      <c r="B9" s="177" t="s">
        <v>176</v>
      </c>
      <c r="C9" s="177" t="s">
        <v>187</v>
      </c>
      <c r="D9" t="str">
        <f t="shared" si="0"/>
        <v>ES59 2100-2931-91-0200132942</v>
      </c>
      <c r="E9" t="s">
        <v>175</v>
      </c>
      <c r="F9" s="178" t="s">
        <v>251</v>
      </c>
      <c r="G9" s="178" t="s">
        <v>253</v>
      </c>
    </row>
    <row r="10" spans="1:7" x14ac:dyDescent="0.2">
      <c r="A10" s="174" t="s">
        <v>208</v>
      </c>
      <c r="B10" s="175"/>
      <c r="C10" s="175"/>
      <c r="D10" s="175"/>
      <c r="E10" s="175"/>
      <c r="F10" t="s">
        <v>183</v>
      </c>
      <c r="G10" s="186" t="s">
        <v>183</v>
      </c>
    </row>
    <row r="11" spans="1:7" x14ac:dyDescent="0.2">
      <c r="A11" s="174" t="s">
        <v>209</v>
      </c>
      <c r="B11" s="179" t="s">
        <v>171</v>
      </c>
      <c r="C11" s="179" t="s">
        <v>185</v>
      </c>
      <c r="D11" t="str">
        <f t="shared" si="0"/>
        <v>ES20 0049-1173-01-2110139750</v>
      </c>
      <c r="E11" t="s">
        <v>173</v>
      </c>
      <c r="F11" t="s">
        <v>192</v>
      </c>
      <c r="G11" s="186" t="s">
        <v>183</v>
      </c>
    </row>
    <row r="12" spans="1:7" x14ac:dyDescent="0.2">
      <c r="A12" s="174" t="s">
        <v>198</v>
      </c>
      <c r="B12" s="177" t="s">
        <v>171</v>
      </c>
      <c r="C12" s="177" t="s">
        <v>185</v>
      </c>
      <c r="D12" t="str">
        <f t="shared" si="0"/>
        <v>ES20 0049-1173-01-2110139750</v>
      </c>
      <c r="E12" t="s">
        <v>173</v>
      </c>
      <c r="F12" t="s">
        <v>192</v>
      </c>
      <c r="G12" s="186" t="s">
        <v>183</v>
      </c>
    </row>
    <row r="13" spans="1:7" x14ac:dyDescent="0.2">
      <c r="A13" s="174" t="s">
        <v>210</v>
      </c>
      <c r="B13" s="176" t="s">
        <v>177</v>
      </c>
      <c r="C13" s="179" t="s">
        <v>188</v>
      </c>
      <c r="D13" t="str">
        <f t="shared" si="0"/>
        <v>ES61 2100-2931-91-0200133488</v>
      </c>
      <c r="E13" t="s">
        <v>175</v>
      </c>
      <c r="F13" t="s">
        <v>195</v>
      </c>
      <c r="G13" s="186" t="s">
        <v>183</v>
      </c>
    </row>
    <row r="14" spans="1:7" x14ac:dyDescent="0.2">
      <c r="A14" s="174" t="s">
        <v>211</v>
      </c>
      <c r="B14" s="176" t="s">
        <v>171</v>
      </c>
      <c r="C14" s="179" t="s">
        <v>185</v>
      </c>
      <c r="D14" t="str">
        <f t="shared" si="0"/>
        <v>ES20 0049-1173-01-2110139750</v>
      </c>
      <c r="E14" t="s">
        <v>173</v>
      </c>
      <c r="F14" t="s">
        <v>192</v>
      </c>
      <c r="G14" s="186" t="s">
        <v>183</v>
      </c>
    </row>
    <row r="15" spans="1:7" x14ac:dyDescent="0.2">
      <c r="A15" s="174" t="s">
        <v>212</v>
      </c>
      <c r="B15" s="174" t="s">
        <v>171</v>
      </c>
      <c r="C15" s="177" t="s">
        <v>185</v>
      </c>
      <c r="D15" t="str">
        <f t="shared" si="0"/>
        <v>ES20 0049-1173-01-2110139750</v>
      </c>
      <c r="E15" t="s">
        <v>173</v>
      </c>
      <c r="F15" t="s">
        <v>192</v>
      </c>
      <c r="G15" s="186" t="s">
        <v>183</v>
      </c>
    </row>
    <row r="16" spans="1:7" x14ac:dyDescent="0.2">
      <c r="A16" s="174" t="s">
        <v>213</v>
      </c>
      <c r="B16" s="176" t="s">
        <v>178</v>
      </c>
      <c r="C16" s="179" t="s">
        <v>189</v>
      </c>
      <c r="D16" t="str">
        <f t="shared" si="0"/>
        <v>ES60 2085-0103-97-0330470979</v>
      </c>
      <c r="E16" t="s">
        <v>179</v>
      </c>
      <c r="F16" t="s">
        <v>196</v>
      </c>
      <c r="G16" s="186" t="s">
        <v>183</v>
      </c>
    </row>
    <row r="17" spans="1:7" x14ac:dyDescent="0.2">
      <c r="A17" s="174" t="s">
        <v>199</v>
      </c>
      <c r="B17" s="175"/>
      <c r="C17" s="175"/>
      <c r="D17" s="175"/>
      <c r="E17" s="175"/>
      <c r="F17" t="s">
        <v>183</v>
      </c>
      <c r="G17" s="186" t="s">
        <v>183</v>
      </c>
    </row>
    <row r="18" spans="1:7" x14ac:dyDescent="0.2">
      <c r="A18" s="174" t="s">
        <v>214</v>
      </c>
      <c r="B18" s="174" t="s">
        <v>176</v>
      </c>
      <c r="C18" s="177" t="s">
        <v>187</v>
      </c>
      <c r="D18" t="str">
        <f t="shared" si="0"/>
        <v>ES59 2100-2931-91-0200132942</v>
      </c>
      <c r="E18" t="s">
        <v>175</v>
      </c>
      <c r="F18" t="s">
        <v>194</v>
      </c>
      <c r="G18" s="186" t="s">
        <v>183</v>
      </c>
    </row>
    <row r="19" spans="1:7" x14ac:dyDescent="0.2">
      <c r="A19" s="174" t="s">
        <v>215</v>
      </c>
      <c r="B19" s="174" t="s">
        <v>171</v>
      </c>
      <c r="C19" s="177" t="s">
        <v>184</v>
      </c>
      <c r="D19" t="str">
        <f t="shared" si="0"/>
        <v>ES20 0182-3994-06-0202689006</v>
      </c>
      <c r="E19" t="s">
        <v>172</v>
      </c>
      <c r="F19" t="s">
        <v>191</v>
      </c>
      <c r="G19" s="186" t="s">
        <v>183</v>
      </c>
    </row>
    <row r="20" spans="1:7" x14ac:dyDescent="0.2">
      <c r="A20" s="174" t="s">
        <v>216</v>
      </c>
      <c r="B20" s="175"/>
      <c r="C20" s="175"/>
      <c r="D20" s="175"/>
      <c r="E20" s="175"/>
      <c r="F20" t="s">
        <v>183</v>
      </c>
      <c r="G20" s="186" t="s">
        <v>183</v>
      </c>
    </row>
    <row r="21" spans="1:7" x14ac:dyDescent="0.2">
      <c r="A21" s="174" t="s">
        <v>217</v>
      </c>
      <c r="B21" s="175"/>
      <c r="C21" s="175"/>
      <c r="D21" s="175"/>
      <c r="E21" s="175"/>
      <c r="F21" t="s">
        <v>183</v>
      </c>
      <c r="G21" s="186" t="s">
        <v>183</v>
      </c>
    </row>
    <row r="22" spans="1:7" x14ac:dyDescent="0.2">
      <c r="A22" s="174" t="s">
        <v>218</v>
      </c>
      <c r="B22" s="174" t="s">
        <v>171</v>
      </c>
      <c r="C22" s="177" t="s">
        <v>185</v>
      </c>
      <c r="D22" t="str">
        <f t="shared" si="0"/>
        <v>ES20 0049-1173-01-2110139750</v>
      </c>
      <c r="E22" t="s">
        <v>173</v>
      </c>
      <c r="F22" t="s">
        <v>192</v>
      </c>
      <c r="G22" s="186" t="s">
        <v>183</v>
      </c>
    </row>
    <row r="23" spans="1:7" x14ac:dyDescent="0.2">
      <c r="A23" s="174" t="s">
        <v>219</v>
      </c>
      <c r="B23" s="174" t="s">
        <v>178</v>
      </c>
      <c r="C23" s="177" t="s">
        <v>189</v>
      </c>
      <c r="D23" t="str">
        <f t="shared" si="0"/>
        <v>ES60 2085-0103-97-0330470979</v>
      </c>
      <c r="E23" t="s">
        <v>179</v>
      </c>
      <c r="F23" t="s">
        <v>196</v>
      </c>
      <c r="G23" s="186" t="s">
        <v>183</v>
      </c>
    </row>
    <row r="24" spans="1:7" x14ac:dyDescent="0.2">
      <c r="A24" s="174" t="s">
        <v>220</v>
      </c>
      <c r="B24" s="174" t="s">
        <v>171</v>
      </c>
      <c r="C24" s="177" t="s">
        <v>184</v>
      </c>
      <c r="D24" t="str">
        <f t="shared" si="0"/>
        <v>ES20 0182-3994-06-0202689006</v>
      </c>
      <c r="E24" t="s">
        <v>172</v>
      </c>
      <c r="F24" t="s">
        <v>191</v>
      </c>
      <c r="G24" s="186" t="s">
        <v>183</v>
      </c>
    </row>
    <row r="25" spans="1:7" x14ac:dyDescent="0.2">
      <c r="A25" s="174" t="s">
        <v>221</v>
      </c>
      <c r="B25" s="176" t="s">
        <v>178</v>
      </c>
      <c r="C25" s="179" t="s">
        <v>189</v>
      </c>
      <c r="D25" t="str">
        <f t="shared" si="0"/>
        <v>ES60 2085-0103-97-0330470979</v>
      </c>
      <c r="E25" t="s">
        <v>179</v>
      </c>
      <c r="F25" t="s">
        <v>196</v>
      </c>
      <c r="G25" s="186" t="s">
        <v>183</v>
      </c>
    </row>
    <row r="26" spans="1:7" x14ac:dyDescent="0.2">
      <c r="A26" s="174" t="s">
        <v>222</v>
      </c>
      <c r="B26" s="174" t="s">
        <v>177</v>
      </c>
      <c r="C26" s="177" t="s">
        <v>188</v>
      </c>
      <c r="D26" t="str">
        <f t="shared" si="0"/>
        <v>ES61 2100-2931-91-0200133488</v>
      </c>
      <c r="E26" t="s">
        <v>175</v>
      </c>
      <c r="F26" t="s">
        <v>195</v>
      </c>
      <c r="G26" s="186" t="s">
        <v>183</v>
      </c>
    </row>
    <row r="27" spans="1:7" x14ac:dyDescent="0.2">
      <c r="A27" s="174" t="s">
        <v>223</v>
      </c>
      <c r="B27" s="175"/>
      <c r="C27" s="175"/>
      <c r="D27" s="175"/>
      <c r="E27" s="175"/>
      <c r="F27" t="s">
        <v>183</v>
      </c>
      <c r="G27" s="186" t="s">
        <v>183</v>
      </c>
    </row>
    <row r="28" spans="1:7" x14ac:dyDescent="0.2">
      <c r="A28" s="174" t="s">
        <v>224</v>
      </c>
      <c r="B28" s="175"/>
      <c r="C28" s="175"/>
      <c r="D28" s="175"/>
      <c r="E28" s="175"/>
      <c r="F28" t="s">
        <v>183</v>
      </c>
      <c r="G28" s="186" t="s">
        <v>183</v>
      </c>
    </row>
    <row r="29" spans="1:7" x14ac:dyDescent="0.2">
      <c r="A29" s="174" t="s">
        <v>225</v>
      </c>
      <c r="B29" s="175"/>
      <c r="C29" s="175"/>
      <c r="D29" s="175"/>
      <c r="E29" s="175"/>
      <c r="F29" t="s">
        <v>183</v>
      </c>
      <c r="G29" s="186" t="s">
        <v>183</v>
      </c>
    </row>
    <row r="30" spans="1:7" x14ac:dyDescent="0.2">
      <c r="A30" s="174" t="s">
        <v>226</v>
      </c>
      <c r="B30" s="174" t="s">
        <v>171</v>
      </c>
      <c r="C30" s="177" t="s">
        <v>184</v>
      </c>
      <c r="D30" t="str">
        <f t="shared" si="0"/>
        <v>ES20 0182-3994-06-0202689006</v>
      </c>
      <c r="E30" t="s">
        <v>172</v>
      </c>
      <c r="F30" t="s">
        <v>191</v>
      </c>
      <c r="G30" s="186" t="s">
        <v>183</v>
      </c>
    </row>
    <row r="31" spans="1:7" x14ac:dyDescent="0.2">
      <c r="A31" s="174" t="s">
        <v>227</v>
      </c>
      <c r="B31" s="175"/>
      <c r="C31" s="175"/>
      <c r="D31" s="175"/>
      <c r="E31" s="175"/>
      <c r="F31" t="s">
        <v>183</v>
      </c>
      <c r="G31" s="186" t="s">
        <v>183</v>
      </c>
    </row>
    <row r="32" spans="1:7" x14ac:dyDescent="0.2">
      <c r="A32" s="174" t="s">
        <v>228</v>
      </c>
      <c r="B32" s="175"/>
      <c r="C32" s="175"/>
      <c r="D32" s="175"/>
      <c r="E32" s="175"/>
      <c r="F32" t="s">
        <v>183</v>
      </c>
      <c r="G32" s="186" t="s">
        <v>183</v>
      </c>
    </row>
    <row r="33" spans="1:7" x14ac:dyDescent="0.2">
      <c r="A33" s="174" t="s">
        <v>229</v>
      </c>
      <c r="B33" s="176" t="s">
        <v>178</v>
      </c>
      <c r="C33" s="179" t="s">
        <v>189</v>
      </c>
      <c r="D33" t="str">
        <f t="shared" si="0"/>
        <v>ES60 2085-0103-97-0330470979</v>
      </c>
      <c r="E33" t="s">
        <v>179</v>
      </c>
      <c r="F33" t="s">
        <v>196</v>
      </c>
      <c r="G33" s="186" t="s">
        <v>183</v>
      </c>
    </row>
    <row r="34" spans="1:7" x14ac:dyDescent="0.2">
      <c r="A34" s="174" t="s">
        <v>230</v>
      </c>
      <c r="B34" s="175"/>
      <c r="C34" s="175"/>
      <c r="D34" s="175"/>
      <c r="E34" s="175"/>
      <c r="F34" t="s">
        <v>183</v>
      </c>
      <c r="G34" s="186" t="s">
        <v>183</v>
      </c>
    </row>
    <row r="35" spans="1:7" x14ac:dyDescent="0.2">
      <c r="A35" s="174" t="s">
        <v>231</v>
      </c>
      <c r="B35" s="175"/>
      <c r="C35" s="175"/>
      <c r="D35" s="175"/>
      <c r="E35" s="175"/>
      <c r="F35" t="s">
        <v>183</v>
      </c>
      <c r="G35" s="186" t="s">
        <v>183</v>
      </c>
    </row>
    <row r="36" spans="1:7" x14ac:dyDescent="0.2">
      <c r="A36" s="174" t="s">
        <v>232</v>
      </c>
      <c r="B36" s="174" t="s">
        <v>180</v>
      </c>
      <c r="C36" s="177" t="s">
        <v>190</v>
      </c>
      <c r="D36" t="str">
        <f t="shared" si="0"/>
        <v>ES45 2100-2931-92-0200133727</v>
      </c>
      <c r="E36" t="s">
        <v>181</v>
      </c>
      <c r="F36" t="s">
        <v>197</v>
      </c>
      <c r="G36" s="186" t="s">
        <v>183</v>
      </c>
    </row>
    <row r="37" spans="1:7" x14ac:dyDescent="0.2">
      <c r="A37" s="174" t="s">
        <v>233</v>
      </c>
      <c r="B37" s="175"/>
      <c r="C37" s="175"/>
      <c r="D37" s="175"/>
      <c r="E37" s="175"/>
      <c r="F37" t="s">
        <v>183</v>
      </c>
      <c r="G37" s="186" t="s">
        <v>183</v>
      </c>
    </row>
    <row r="38" spans="1:7" x14ac:dyDescent="0.2">
      <c r="A38" s="174" t="s">
        <v>234</v>
      </c>
      <c r="B38" s="175"/>
      <c r="C38" s="175"/>
      <c r="D38" s="175"/>
      <c r="E38" s="175"/>
      <c r="F38" t="s">
        <v>183</v>
      </c>
      <c r="G38" s="186" t="s">
        <v>183</v>
      </c>
    </row>
    <row r="39" spans="1:7" x14ac:dyDescent="0.2">
      <c r="A39" s="174" t="s">
        <v>235</v>
      </c>
      <c r="B39" s="174" t="s">
        <v>180</v>
      </c>
      <c r="C39" s="177" t="s">
        <v>190</v>
      </c>
      <c r="D39" t="str">
        <f t="shared" si="0"/>
        <v>ES45 2100-2931-92-0200133727</v>
      </c>
      <c r="E39" t="s">
        <v>181</v>
      </c>
      <c r="F39" t="s">
        <v>197</v>
      </c>
      <c r="G39" s="186" t="s">
        <v>183</v>
      </c>
    </row>
    <row r="40" spans="1:7" x14ac:dyDescent="0.2">
      <c r="A40" s="174" t="s">
        <v>236</v>
      </c>
      <c r="B40" s="175"/>
      <c r="C40" s="175"/>
      <c r="D40" s="175"/>
      <c r="E40" s="175"/>
      <c r="F40" t="s">
        <v>183</v>
      </c>
      <c r="G40" s="186" t="s">
        <v>183</v>
      </c>
    </row>
    <row r="41" spans="1:7" x14ac:dyDescent="0.2">
      <c r="A41" s="174" t="s">
        <v>237</v>
      </c>
      <c r="B41" s="175"/>
      <c r="C41" s="175"/>
      <c r="D41" s="175"/>
      <c r="E41" s="175"/>
      <c r="F41" t="s">
        <v>183</v>
      </c>
      <c r="G41" s="186" t="s">
        <v>183</v>
      </c>
    </row>
    <row r="42" spans="1:7" x14ac:dyDescent="0.2">
      <c r="A42" s="174" t="s">
        <v>238</v>
      </c>
      <c r="B42" s="174" t="s">
        <v>171</v>
      </c>
      <c r="C42" s="177" t="s">
        <v>185</v>
      </c>
      <c r="D42" t="str">
        <f t="shared" si="0"/>
        <v>ES20 0049-1173-01-2110139750</v>
      </c>
      <c r="E42" t="s">
        <v>173</v>
      </c>
      <c r="F42" t="s">
        <v>192</v>
      </c>
      <c r="G42" s="186" t="s">
        <v>183</v>
      </c>
    </row>
    <row r="43" spans="1:7" x14ac:dyDescent="0.2">
      <c r="A43" s="174" t="s">
        <v>239</v>
      </c>
      <c r="B43" s="176" t="s">
        <v>178</v>
      </c>
      <c r="C43" s="179" t="s">
        <v>189</v>
      </c>
      <c r="D43" t="str">
        <f t="shared" si="0"/>
        <v>ES60 2085-0103-97-0330470979</v>
      </c>
      <c r="E43" t="s">
        <v>179</v>
      </c>
      <c r="F43" t="s">
        <v>196</v>
      </c>
      <c r="G43" s="186" t="s">
        <v>183</v>
      </c>
    </row>
    <row r="44" spans="1:7" x14ac:dyDescent="0.2">
      <c r="A44" s="174" t="s">
        <v>240</v>
      </c>
      <c r="B44" s="174" t="s">
        <v>177</v>
      </c>
      <c r="C44" s="177" t="s">
        <v>188</v>
      </c>
      <c r="D44" t="str">
        <f t="shared" si="0"/>
        <v>ES61 2100-2931-91-0200133488</v>
      </c>
      <c r="E44" t="s">
        <v>175</v>
      </c>
      <c r="F44" t="s">
        <v>195</v>
      </c>
      <c r="G44" s="186" t="s">
        <v>183</v>
      </c>
    </row>
    <row r="45" spans="1:7" x14ac:dyDescent="0.2">
      <c r="A45" s="174" t="s">
        <v>241</v>
      </c>
      <c r="B45" s="174" t="s">
        <v>178</v>
      </c>
      <c r="C45" s="177" t="s">
        <v>189</v>
      </c>
      <c r="D45" t="str">
        <f t="shared" si="0"/>
        <v>ES60 2085-0103-97-0330470979</v>
      </c>
      <c r="E45" t="s">
        <v>179</v>
      </c>
      <c r="F45" t="s">
        <v>196</v>
      </c>
      <c r="G45" s="186" t="s">
        <v>183</v>
      </c>
    </row>
    <row r="46" spans="1:7" x14ac:dyDescent="0.2">
      <c r="A46" s="174" t="s">
        <v>242</v>
      </c>
      <c r="B46" s="175"/>
      <c r="C46" s="175"/>
      <c r="D46" s="175"/>
      <c r="E46" s="175"/>
      <c r="F46" t="s">
        <v>183</v>
      </c>
      <c r="G46" s="186" t="s">
        <v>183</v>
      </c>
    </row>
    <row r="47" spans="1:7" x14ac:dyDescent="0.2">
      <c r="A47" s="174" t="s">
        <v>243</v>
      </c>
      <c r="B47" s="175"/>
      <c r="C47" s="175"/>
      <c r="D47" s="175"/>
      <c r="E47" s="175"/>
      <c r="F47" t="s">
        <v>183</v>
      </c>
      <c r="G47" s="186" t="s">
        <v>183</v>
      </c>
    </row>
    <row r="48" spans="1:7" x14ac:dyDescent="0.2">
      <c r="A48" s="174" t="s">
        <v>244</v>
      </c>
      <c r="B48" s="175"/>
      <c r="C48" s="175"/>
      <c r="D48" s="175"/>
      <c r="E48" s="175"/>
      <c r="F48" t="s">
        <v>183</v>
      </c>
      <c r="G48" s="186" t="s">
        <v>183</v>
      </c>
    </row>
    <row r="49" spans="1:7" x14ac:dyDescent="0.2">
      <c r="A49" s="174" t="s">
        <v>245</v>
      </c>
      <c r="B49" s="175"/>
      <c r="C49" s="175"/>
      <c r="D49" s="175"/>
      <c r="E49" s="175"/>
      <c r="F49" t="s">
        <v>183</v>
      </c>
      <c r="G49" s="186" t="s">
        <v>183</v>
      </c>
    </row>
    <row r="50" spans="1:7" x14ac:dyDescent="0.2">
      <c r="A50" s="174" t="s">
        <v>246</v>
      </c>
      <c r="B50" s="176" t="s">
        <v>178</v>
      </c>
      <c r="C50" s="179" t="s">
        <v>189</v>
      </c>
      <c r="D50" t="str">
        <f t="shared" si="0"/>
        <v>ES60 2085-0103-97-0330470979</v>
      </c>
      <c r="E50" t="s">
        <v>179</v>
      </c>
      <c r="F50" t="s">
        <v>196</v>
      </c>
      <c r="G50" s="186" t="s">
        <v>183</v>
      </c>
    </row>
    <row r="51" spans="1:7" x14ac:dyDescent="0.2">
      <c r="A51" s="174" t="s">
        <v>247</v>
      </c>
      <c r="B51" s="174" t="s">
        <v>178</v>
      </c>
      <c r="C51" s="177" t="s">
        <v>189</v>
      </c>
      <c r="D51" t="str">
        <f t="shared" si="0"/>
        <v>ES60 2085-0103-97-0330470979</v>
      </c>
      <c r="E51" t="s">
        <v>179</v>
      </c>
      <c r="F51" t="s">
        <v>196</v>
      </c>
      <c r="G51" s="186" t="s">
        <v>183</v>
      </c>
    </row>
    <row r="52" spans="1:7" x14ac:dyDescent="0.2">
      <c r="A52" s="174" t="s">
        <v>248</v>
      </c>
      <c r="B52" s="175"/>
      <c r="C52" s="175"/>
      <c r="D52" s="175"/>
      <c r="E52" s="175"/>
      <c r="F52" t="s">
        <v>183</v>
      </c>
      <c r="G52" s="186" t="s">
        <v>183</v>
      </c>
    </row>
    <row r="53" spans="1:7" x14ac:dyDescent="0.2">
      <c r="A53" s="174" t="s">
        <v>249</v>
      </c>
      <c r="B53" s="175"/>
      <c r="C53" s="175"/>
      <c r="D53" s="175"/>
      <c r="E53" s="175"/>
      <c r="F53" t="s">
        <v>183</v>
      </c>
      <c r="G53" s="186"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FORMULARIO INFORMACIÓN</vt:lpstr>
      <vt:lpstr>EXPLICACIÓN INFORMACIÓN</vt:lpstr>
      <vt:lpstr>BAREMOS ESTUDIOS CONEXIÓN</vt:lpstr>
      <vt:lpstr>Hoja1</vt:lpstr>
      <vt:lpstr>Hoja3</vt:lpstr>
      <vt:lpstr>Hoja4</vt:lpstr>
      <vt:lpstr>'FORMULARIO INFORMACIÓN'!Área_de_impresión</vt:lpstr>
      <vt:lpstr>'FORMULARIO INFORMACIÓN'!TECNOLOGIA_ACTUAL</vt:lpstr>
      <vt:lpstr>TECNOLOGIA_ACTUAL</vt:lpstr>
    </vt:vector>
  </TitlesOfParts>
  <Manager>José Ramón Garín Jiménez</Manager>
  <Company>Grupo 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j3261</dc:creator>
  <cp:lastModifiedBy>Ripoll Gomez, Maria Del Mar</cp:lastModifiedBy>
  <cp:lastPrinted>2018-05-08T12:44:40Z</cp:lastPrinted>
  <dcterms:created xsi:type="dcterms:W3CDTF">2002-01-30T15:56:49Z</dcterms:created>
  <dcterms:modified xsi:type="dcterms:W3CDTF">2021-05-12T12:25:59Z</dcterms:modified>
</cp:coreProperties>
</file>